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lGAGOcvF4q3b9xI94Ld/VZ4yn6Ld2rZV+HJjo1eSSmE="/>
    </ext>
  </extLst>
</workbook>
</file>

<file path=xl/sharedStrings.xml><?xml version="1.0" encoding="utf-8"?>
<sst xmlns="http://schemas.openxmlformats.org/spreadsheetml/2006/main" count="39" uniqueCount="30">
  <si>
    <t xml:space="preserve">Rencana Anggaran Belanja (RAB)
IRWAN JUAL KRUPUK </t>
  </si>
  <si>
    <t xml:space="preserve">Nama Relawan: </t>
  </si>
  <si>
    <t>Saeful</t>
  </si>
  <si>
    <t>Tanggal Assessment :</t>
  </si>
  <si>
    <t>18-des-2024</t>
  </si>
  <si>
    <t>No</t>
  </si>
  <si>
    <t>Uraian</t>
  </si>
  <si>
    <t>Kuantitas</t>
  </si>
  <si>
    <t>Satuan</t>
  </si>
  <si>
    <t>Frekuensi</t>
  </si>
  <si>
    <t>Harga Satuan</t>
  </si>
  <si>
    <t>Total</t>
  </si>
  <si>
    <t>A. Biaya Implementasi Program (Sesuaikan dengan program)</t>
  </si>
  <si>
    <t xml:space="preserve">Sembako </t>
  </si>
  <si>
    <t>kali</t>
  </si>
  <si>
    <t>org</t>
  </si>
  <si>
    <t>Santunan</t>
  </si>
  <si>
    <t>modal usaha</t>
  </si>
  <si>
    <t>Kali</t>
  </si>
  <si>
    <t>Jumlah</t>
  </si>
  <si>
    <t>B. Biaya Pelaksanaan Program (Untuk sosok lainnya)</t>
  </si>
  <si>
    <t>santunan untuk penerima manfaat lainnya</t>
  </si>
  <si>
    <t>orang</t>
  </si>
  <si>
    <t>B. Operasional</t>
  </si>
  <si>
    <t>Transportasi</t>
  </si>
  <si>
    <t>Banner</t>
  </si>
  <si>
    <t>C. Biaya Operasional Marketing</t>
  </si>
  <si>
    <t>Biaya Iklan Facebook  + PPN 10%</t>
  </si>
  <si>
    <t xml:space="preserve">Platform Fee </t>
  </si>
  <si>
    <t xml:space="preserve">Jumlah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</si>
</sst>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Rp]#,##0"/>
  </numFmts>
  <fonts count="16">
    <font>
      <sz val="11.0"/>
      <color theme="1"/>
      <name val="Calibri"/>
      <scheme val="minor"/>
    </font>
    <font>
      <b/>
      <sz val="14.0"/>
      <color rgb="FF000000"/>
      <name val="Calibri"/>
    </font>
    <font/>
    <font>
      <b/>
      <sz val="10.0"/>
      <color rgb="FF000000"/>
      <name val="Calibri"/>
    </font>
    <font>
      <b/>
      <sz val="12.0"/>
      <color rgb="FF000000"/>
      <name val="Calibri"/>
    </font>
    <font>
      <sz val="10.0"/>
      <color theme="1"/>
      <name val="Calibri"/>
    </font>
    <font>
      <i/>
      <color theme="1"/>
      <name val="Calibri"/>
    </font>
    <font>
      <color theme="1"/>
      <name val="Calibri"/>
    </font>
    <font>
      <i/>
      <sz val="10.0"/>
      <color theme="1"/>
      <name val="Calibri"/>
    </font>
    <font>
      <sz val="10.0"/>
      <color rgb="FF000000"/>
      <name val="Calibri"/>
    </font>
    <font>
      <sz val="11.0"/>
      <color theme="1"/>
      <name val="Calibri"/>
    </font>
    <font>
      <b/>
      <sz val="14.0"/>
      <color theme="1"/>
      <name val="Calibri"/>
    </font>
    <font>
      <sz val="11.0"/>
      <color theme="1"/>
      <name val="Arial"/>
    </font>
    <font>
      <b/>
      <sz val="12.0"/>
      <color theme="1"/>
      <name val="Calibri"/>
    </font>
    <font>
      <sz val="10.0"/>
      <color theme="1"/>
      <name val="Arial"/>
    </font>
    <font>
      <color rgb="FFFFFFFF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00FFFF"/>
        <bgColor rgb="FF00FFFF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</fills>
  <borders count="14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8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 shrinkToFit="0" vertical="center" wrapText="1"/>
    </xf>
    <xf borderId="5" fillId="0" fontId="3" numFmtId="0" xfId="0" applyAlignment="1" applyBorder="1" applyFont="1">
      <alignment horizontal="center" readingOrder="0" shrinkToFit="0" vertical="center" wrapText="1"/>
    </xf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5" fillId="0" fontId="3" numFmtId="0" xfId="0" applyAlignment="1" applyBorder="1" applyFont="1">
      <alignment horizontal="center" shrinkToFit="0" vertical="center" wrapText="1"/>
    </xf>
    <xf borderId="5" fillId="2" fontId="3" numFmtId="0" xfId="0" applyAlignment="1" applyBorder="1" applyFill="1" applyFont="1">
      <alignment horizontal="center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5" fillId="0" fontId="4" numFmtId="0" xfId="0" applyAlignment="1" applyBorder="1" applyFont="1">
      <alignment horizontal="center" shrinkToFit="0" vertical="center" wrapText="1"/>
    </xf>
    <xf borderId="5" fillId="0" fontId="4" numFmtId="0" xfId="0" applyAlignment="1" applyBorder="1" applyFont="1">
      <alignment horizontal="left" shrinkToFit="0" vertical="center" wrapText="1"/>
    </xf>
    <xf borderId="4" fillId="0" fontId="5" numFmtId="0" xfId="0" applyAlignment="1" applyBorder="1" applyFont="1">
      <alignment shrinkToFit="0" vertical="center" wrapText="1"/>
    </xf>
    <xf borderId="5" fillId="0" fontId="6" numFmtId="0" xfId="0" applyBorder="1" applyFont="1"/>
    <xf borderId="4" fillId="0" fontId="7" numFmtId="0" xfId="0" applyAlignment="1" applyBorder="1" applyFont="1">
      <alignment horizontal="right" readingOrder="0"/>
    </xf>
    <xf borderId="4" fillId="0" fontId="7" numFmtId="0" xfId="0" applyAlignment="1" applyBorder="1" applyFont="1">
      <alignment horizontal="right" shrinkToFit="0" wrapText="1"/>
    </xf>
    <xf borderId="4" fillId="0" fontId="7" numFmtId="0" xfId="0" applyAlignment="1" applyBorder="1" applyFont="1">
      <alignment horizontal="right"/>
    </xf>
    <xf borderId="4" fillId="0" fontId="6" numFmtId="0" xfId="0" applyBorder="1" applyFont="1"/>
    <xf borderId="4" fillId="0" fontId="6" numFmtId="164" xfId="0" applyAlignment="1" applyBorder="1" applyFont="1" applyNumberFormat="1">
      <alignment readingOrder="0"/>
    </xf>
    <xf borderId="4" fillId="0" fontId="5" numFmtId="164" xfId="0" applyAlignment="1" applyBorder="1" applyFont="1" applyNumberFormat="1">
      <alignment horizontal="left" vertical="center"/>
    </xf>
    <xf borderId="1" fillId="0" fontId="6" numFmtId="0" xfId="0" applyAlignment="1" applyBorder="1" applyFont="1">
      <alignment vertical="bottom"/>
    </xf>
    <xf borderId="4" fillId="0" fontId="6" numFmtId="0" xfId="0" applyAlignment="1" applyBorder="1" applyFont="1">
      <alignment vertical="bottom"/>
    </xf>
    <xf borderId="11" fillId="0" fontId="5" numFmtId="164" xfId="0" applyAlignment="1" applyBorder="1" applyFont="1" applyNumberFormat="1">
      <alignment horizontal="left" vertical="center"/>
    </xf>
    <xf borderId="12" fillId="0" fontId="5" numFmtId="0" xfId="0" applyAlignment="1" applyBorder="1" applyFont="1">
      <alignment shrinkToFit="0" vertical="center" wrapText="1"/>
    </xf>
    <xf borderId="1" fillId="0" fontId="8" numFmtId="0" xfId="0" applyBorder="1" applyFont="1"/>
    <xf borderId="4" fillId="0" fontId="5" numFmtId="0" xfId="0" applyAlignment="1" applyBorder="1" applyFont="1">
      <alignment vertical="center"/>
    </xf>
    <xf borderId="4" fillId="0" fontId="9" numFmtId="0" xfId="0" applyAlignment="1" applyBorder="1" applyFont="1">
      <alignment horizontal="right" shrinkToFit="0" vertical="center" wrapText="1"/>
    </xf>
    <xf borderId="4" fillId="0" fontId="5" numFmtId="0" xfId="0" applyAlignment="1" applyBorder="1" applyFont="1">
      <alignment horizontal="right" shrinkToFit="0" vertical="center" wrapText="1"/>
    </xf>
    <xf borderId="4" fillId="0" fontId="8" numFmtId="0" xfId="0" applyAlignment="1" applyBorder="1" applyFont="1">
      <alignment vertical="center"/>
    </xf>
    <xf borderId="11" fillId="0" fontId="8" numFmtId="164" xfId="0" applyAlignment="1" applyBorder="1" applyFont="1" applyNumberFormat="1">
      <alignment horizontal="left" vertical="center"/>
    </xf>
    <xf borderId="1" fillId="0" fontId="5" numFmtId="0" xfId="0" applyAlignment="1" applyBorder="1" applyFont="1">
      <alignment shrinkToFit="0" vertical="center" wrapText="1"/>
    </xf>
    <xf borderId="11" fillId="0" fontId="5" numFmtId="0" xfId="0" applyAlignment="1" applyBorder="1" applyFont="1">
      <alignment vertical="center"/>
    </xf>
    <xf borderId="11" fillId="0" fontId="9" numFmtId="0" xfId="0" applyAlignment="1" applyBorder="1" applyFont="1">
      <alignment horizontal="right" shrinkToFit="0" vertical="center" wrapText="1"/>
    </xf>
    <xf borderId="11" fillId="0" fontId="8" numFmtId="0" xfId="0" applyAlignment="1" applyBorder="1" applyFont="1">
      <alignment vertical="center"/>
    </xf>
    <xf borderId="4" fillId="0" fontId="10" numFmtId="0" xfId="0" applyBorder="1" applyFont="1"/>
    <xf borderId="11" fillId="0" fontId="5" numFmtId="0" xfId="0" applyAlignment="1" applyBorder="1" applyFont="1">
      <alignment shrinkToFit="0" vertical="center" wrapText="1"/>
    </xf>
    <xf borderId="13" fillId="0" fontId="8" numFmtId="0" xfId="0" applyBorder="1" applyFont="1"/>
    <xf borderId="12" fillId="0" fontId="5" numFmtId="0" xfId="0" applyAlignment="1" applyBorder="1" applyFont="1">
      <alignment vertical="center"/>
    </xf>
    <xf borderId="12" fillId="0" fontId="9" numFmtId="0" xfId="0" applyAlignment="1" applyBorder="1" applyFont="1">
      <alignment horizontal="right" shrinkToFit="0" vertical="center" wrapText="1"/>
    </xf>
    <xf borderId="12" fillId="0" fontId="5" numFmtId="0" xfId="0" applyAlignment="1" applyBorder="1" applyFont="1">
      <alignment horizontal="right" shrinkToFit="0" vertical="center" wrapText="1"/>
    </xf>
    <xf borderId="12" fillId="0" fontId="8" numFmtId="0" xfId="0" applyAlignment="1" applyBorder="1" applyFont="1">
      <alignment vertical="center"/>
    </xf>
    <xf borderId="12" fillId="0" fontId="8" numFmtId="164" xfId="0" applyAlignment="1" applyBorder="1" applyFont="1" applyNumberFormat="1">
      <alignment horizontal="left" vertical="center"/>
    </xf>
    <xf borderId="12" fillId="0" fontId="5" numFmtId="164" xfId="0" applyAlignment="1" applyBorder="1" applyFont="1" applyNumberFormat="1">
      <alignment horizontal="left" vertical="center"/>
    </xf>
    <xf borderId="4" fillId="0" fontId="8" numFmtId="0" xfId="0" applyBorder="1" applyFont="1"/>
    <xf borderId="4" fillId="0" fontId="8" numFmtId="164" xfId="0" applyAlignment="1" applyBorder="1" applyFont="1" applyNumberFormat="1">
      <alignment horizontal="left" vertical="center"/>
    </xf>
    <xf borderId="5" fillId="0" fontId="10" numFmtId="0" xfId="0" applyBorder="1" applyFont="1"/>
    <xf borderId="0" fillId="0" fontId="10" numFmtId="164" xfId="0" applyFont="1" applyNumberFormat="1"/>
    <xf borderId="5" fillId="0" fontId="11" numFmtId="0" xfId="0" applyAlignment="1" applyBorder="1" applyFont="1">
      <alignment horizontal="left" shrinkToFit="0" vertical="center" wrapText="1"/>
    </xf>
    <xf borderId="4" fillId="0" fontId="5" numFmtId="164" xfId="0" applyAlignment="1" applyBorder="1" applyFont="1" applyNumberFormat="1">
      <alignment vertical="center"/>
    </xf>
    <xf borderId="4" fillId="3" fontId="12" numFmtId="0" xfId="0" applyBorder="1" applyFill="1" applyFont="1"/>
    <xf borderId="5" fillId="0" fontId="13" numFmtId="0" xfId="0" applyAlignment="1" applyBorder="1" applyFont="1">
      <alignment shrinkToFit="0" wrapText="1"/>
    </xf>
    <xf borderId="4" fillId="0" fontId="6" numFmtId="0" xfId="0" applyAlignment="1" applyBorder="1" applyFont="1">
      <alignment readingOrder="0" vertical="bottom"/>
    </xf>
    <xf borderId="4" fillId="0" fontId="6" numFmtId="164" xfId="0" applyBorder="1" applyFont="1" applyNumberFormat="1"/>
    <xf borderId="4" fillId="0" fontId="7" numFmtId="164" xfId="0" applyBorder="1" applyFont="1" applyNumberFormat="1"/>
    <xf borderId="4" fillId="0" fontId="10" numFmtId="0" xfId="0" applyAlignment="1" applyBorder="1" applyFont="1">
      <alignment horizontal="right" vertical="bottom"/>
    </xf>
    <xf borderId="4" fillId="0" fontId="12" numFmtId="0" xfId="0" applyAlignment="1" applyBorder="1" applyFont="1">
      <alignment vertical="bottom"/>
    </xf>
    <xf borderId="4" fillId="0" fontId="12" numFmtId="0" xfId="0" applyBorder="1" applyFont="1"/>
    <xf borderId="4" fillId="0" fontId="12" numFmtId="164" xfId="0" applyBorder="1" applyFont="1" applyNumberFormat="1"/>
    <xf borderId="5" fillId="0" fontId="11" numFmtId="0" xfId="0" applyAlignment="1" applyBorder="1" applyFont="1">
      <alignment shrinkToFit="0" wrapText="1"/>
    </xf>
    <xf borderId="4" fillId="0" fontId="7" numFmtId="164" xfId="0" applyAlignment="1" applyBorder="1" applyFont="1" applyNumberFormat="1">
      <alignment horizontal="right"/>
    </xf>
    <xf borderId="4" fillId="3" fontId="12" numFmtId="164" xfId="0" applyBorder="1" applyFont="1" applyNumberFormat="1"/>
    <xf borderId="0" fillId="0" fontId="14" numFmtId="164" xfId="0" applyFont="1" applyNumberFormat="1"/>
    <xf borderId="4" fillId="0" fontId="7" numFmtId="0" xfId="0" applyAlignment="1" applyBorder="1" applyFont="1">
      <alignment horizontal="center" shrinkToFit="0" wrapText="1"/>
    </xf>
    <xf borderId="4" fillId="0" fontId="7" numFmtId="164" xfId="0" applyAlignment="1" applyBorder="1" applyFont="1" applyNumberFormat="1">
      <alignment horizontal="right" readingOrder="0"/>
    </xf>
    <xf borderId="4" fillId="0" fontId="7" numFmtId="4" xfId="0" applyAlignment="1" applyBorder="1" applyFont="1" applyNumberFormat="1">
      <alignment horizontal="right" readingOrder="0"/>
    </xf>
    <xf borderId="4" fillId="0" fontId="7" numFmtId="9" xfId="0" applyAlignment="1" applyBorder="1" applyFont="1" applyNumberFormat="1">
      <alignment horizontal="center" shrinkToFit="0" wrapText="1"/>
    </xf>
    <xf borderId="4" fillId="0" fontId="12" numFmtId="9" xfId="0" applyBorder="1" applyFont="1" applyNumberFormat="1"/>
    <xf borderId="4" fillId="3" fontId="7" numFmtId="164" xfId="0" applyAlignment="1" applyBorder="1" applyFont="1" applyNumberFormat="1">
      <alignment horizontal="right"/>
    </xf>
    <xf borderId="4" fillId="0" fontId="7" numFmtId="0" xfId="0" applyBorder="1" applyFont="1"/>
    <xf borderId="5" fillId="4" fontId="15" numFmtId="9" xfId="0" applyAlignment="1" applyBorder="1" applyFill="1" applyFont="1" applyNumberFormat="1">
      <alignment horizontal="center"/>
    </xf>
    <xf borderId="5" fillId="3" fontId="7" numFmtId="9" xfId="0" applyAlignment="1" applyBorder="1" applyFont="1" applyNumberFormat="1">
      <alignment horizontal="center" shrinkToFit="0" wrapText="1"/>
    </xf>
    <xf borderId="0" fillId="0" fontId="10" numFmtId="3" xfId="0" applyFont="1" applyNumberFormat="1"/>
    <xf borderId="4" fillId="0" fontId="12" numFmtId="0" xfId="0" applyBorder="1" applyFont="1"/>
    <xf borderId="5" fillId="4" fontId="12" numFmtId="9" xfId="0" applyBorder="1" applyFont="1" applyNumberFormat="1"/>
    <xf borderId="4" fillId="3" fontId="12" numFmtId="0" xfId="0" applyBorder="1" applyFont="1"/>
    <xf borderId="5" fillId="0" fontId="12" numFmtId="0" xfId="0" applyBorder="1" applyFont="1"/>
    <xf borderId="5" fillId="0" fontId="11" numFmtId="0" xfId="0" applyAlignment="1" applyBorder="1" applyFont="1">
      <alignment shrinkToFit="0" wrapText="1"/>
    </xf>
    <xf borderId="5" fillId="0" fontId="11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29"/>
    <col customWidth="1" min="2" max="2" width="34.0"/>
    <col customWidth="1" min="3" max="3" width="10.57"/>
    <col customWidth="1" min="4" max="4" width="8.71"/>
    <col customWidth="1" min="5" max="5" width="36.71"/>
    <col customWidth="1" min="6" max="6" width="12.14"/>
    <col customWidth="1" min="7" max="7" width="22.14"/>
    <col customWidth="1" min="8" max="8" width="22.57"/>
    <col customWidth="1" min="9" max="9" width="15.86"/>
    <col customWidth="1" min="10" max="26" width="8.71"/>
  </cols>
  <sheetData>
    <row r="1">
      <c r="A1" s="1" t="s">
        <v>0</v>
      </c>
      <c r="B1" s="2"/>
      <c r="C1" s="2"/>
      <c r="D1" s="3"/>
      <c r="E1" s="4" t="s">
        <v>1</v>
      </c>
      <c r="F1" s="5" t="s">
        <v>2</v>
      </c>
      <c r="G1" s="6"/>
      <c r="H1" s="7"/>
    </row>
    <row r="2" ht="27.75" customHeight="1">
      <c r="A2" s="8"/>
      <c r="B2" s="9"/>
      <c r="C2" s="9"/>
      <c r="D2" s="10"/>
      <c r="E2" s="4" t="s">
        <v>3</v>
      </c>
      <c r="F2" s="11" t="s">
        <v>4</v>
      </c>
      <c r="G2" s="6"/>
      <c r="H2" s="7"/>
    </row>
    <row r="3">
      <c r="A3" s="12"/>
      <c r="B3" s="6"/>
      <c r="C3" s="6"/>
      <c r="D3" s="6"/>
      <c r="E3" s="6"/>
      <c r="F3" s="6"/>
      <c r="G3" s="6"/>
      <c r="H3" s="7"/>
    </row>
    <row r="4">
      <c r="A4" s="13" t="s">
        <v>5</v>
      </c>
      <c r="B4" s="13" t="s">
        <v>6</v>
      </c>
      <c r="C4" s="13" t="s">
        <v>7</v>
      </c>
      <c r="D4" s="13" t="s">
        <v>8</v>
      </c>
      <c r="E4" s="14" t="s">
        <v>9</v>
      </c>
      <c r="F4" s="7"/>
      <c r="G4" s="13" t="s">
        <v>10</v>
      </c>
      <c r="H4" s="13" t="s">
        <v>11</v>
      </c>
    </row>
    <row r="5">
      <c r="A5" s="15" t="s">
        <v>12</v>
      </c>
      <c r="B5" s="6"/>
      <c r="C5" s="6"/>
      <c r="D5" s="6"/>
      <c r="E5" s="6"/>
      <c r="F5" s="6"/>
      <c r="G5" s="6"/>
      <c r="H5" s="7"/>
    </row>
    <row r="6">
      <c r="A6" s="16">
        <v>1.0</v>
      </c>
      <c r="B6" s="17" t="s">
        <v>13</v>
      </c>
      <c r="C6" s="18">
        <v>12.0</v>
      </c>
      <c r="D6" s="19" t="s">
        <v>14</v>
      </c>
      <c r="E6" s="20">
        <v>1.0</v>
      </c>
      <c r="F6" s="21" t="s">
        <v>15</v>
      </c>
      <c r="G6" s="22">
        <v>1000000.0</v>
      </c>
      <c r="H6" s="23">
        <f t="shared" ref="H6:H10" si="1">G6*E6*C6</f>
        <v>12000000</v>
      </c>
    </row>
    <row r="7">
      <c r="A7" s="16">
        <v>2.0</v>
      </c>
      <c r="B7" s="24" t="s">
        <v>16</v>
      </c>
      <c r="C7" s="18">
        <v>12.0</v>
      </c>
      <c r="D7" s="19" t="s">
        <v>14</v>
      </c>
      <c r="E7" s="18">
        <v>1.0</v>
      </c>
      <c r="F7" s="21" t="s">
        <v>15</v>
      </c>
      <c r="G7" s="22">
        <v>2500000.0</v>
      </c>
      <c r="H7" s="23">
        <f t="shared" si="1"/>
        <v>30000000</v>
      </c>
    </row>
    <row r="8">
      <c r="A8" s="16">
        <v>3.0</v>
      </c>
      <c r="B8" s="25" t="s">
        <v>17</v>
      </c>
      <c r="C8" s="18">
        <v>1.0</v>
      </c>
      <c r="D8" s="19" t="s">
        <v>18</v>
      </c>
      <c r="E8" s="18">
        <v>1.0</v>
      </c>
      <c r="F8" s="21" t="s">
        <v>15</v>
      </c>
      <c r="G8" s="22">
        <v>1.0E7</v>
      </c>
      <c r="H8" s="26">
        <f t="shared" si="1"/>
        <v>10000000</v>
      </c>
    </row>
    <row r="9">
      <c r="A9" s="27">
        <v>4.0</v>
      </c>
      <c r="B9" s="28"/>
      <c r="C9" s="29"/>
      <c r="D9" s="30"/>
      <c r="E9" s="31"/>
      <c r="F9" s="32"/>
      <c r="G9" s="33"/>
      <c r="H9" s="26">
        <f t="shared" si="1"/>
        <v>0</v>
      </c>
    </row>
    <row r="10">
      <c r="A10" s="34">
        <v>5.0</v>
      </c>
      <c r="B10" s="28"/>
      <c r="C10" s="35"/>
      <c r="D10" s="36"/>
      <c r="E10" s="35"/>
      <c r="F10" s="37"/>
      <c r="G10" s="33"/>
      <c r="H10" s="26">
        <f t="shared" si="1"/>
        <v>0</v>
      </c>
    </row>
    <row r="11">
      <c r="A11" s="34">
        <v>6.0</v>
      </c>
      <c r="B11" s="38"/>
      <c r="C11" s="38"/>
      <c r="D11" s="38"/>
      <c r="E11" s="38"/>
      <c r="F11" s="38"/>
      <c r="G11" s="38"/>
      <c r="H11" s="38"/>
    </row>
    <row r="12">
      <c r="A12" s="39">
        <v>7.0</v>
      </c>
      <c r="B12" s="40"/>
      <c r="C12" s="41"/>
      <c r="D12" s="42"/>
      <c r="E12" s="43"/>
      <c r="F12" s="44"/>
      <c r="G12" s="45"/>
      <c r="H12" s="46">
        <f t="shared" ref="H12:H13" si="2">G12*E12*C12</f>
        <v>0</v>
      </c>
    </row>
    <row r="13">
      <c r="A13" s="34">
        <v>8.0</v>
      </c>
      <c r="B13" s="47"/>
      <c r="C13" s="29"/>
      <c r="D13" s="30"/>
      <c r="E13" s="31"/>
      <c r="F13" s="32"/>
      <c r="G13" s="48"/>
      <c r="H13" s="23">
        <f t="shared" si="2"/>
        <v>0</v>
      </c>
    </row>
    <row r="14">
      <c r="A14" s="34">
        <v>9.0</v>
      </c>
      <c r="B14" s="38"/>
      <c r="C14" s="38"/>
      <c r="D14" s="38"/>
      <c r="E14" s="38"/>
      <c r="F14" s="38"/>
      <c r="G14" s="38"/>
      <c r="H14" s="38"/>
    </row>
    <row r="15">
      <c r="A15" s="34">
        <v>10.0</v>
      </c>
      <c r="B15" s="38"/>
      <c r="C15" s="38"/>
      <c r="D15" s="38"/>
      <c r="E15" s="38"/>
      <c r="F15" s="38"/>
      <c r="G15" s="38"/>
      <c r="H15" s="38"/>
    </row>
    <row r="16">
      <c r="A16" s="34">
        <v>11.0</v>
      </c>
      <c r="B16" s="38"/>
      <c r="C16" s="38"/>
      <c r="D16" s="38"/>
      <c r="E16" s="38"/>
      <c r="F16" s="38"/>
      <c r="G16" s="38"/>
      <c r="H16" s="38"/>
    </row>
    <row r="17">
      <c r="A17" s="38"/>
      <c r="B17" s="49"/>
      <c r="C17" s="38"/>
      <c r="D17" s="38"/>
      <c r="E17" s="38"/>
      <c r="F17" s="38"/>
      <c r="G17" s="38"/>
      <c r="H17" s="38"/>
      <c r="I17" s="50"/>
    </row>
    <row r="18">
      <c r="A18" s="51" t="s">
        <v>19</v>
      </c>
      <c r="B18" s="6"/>
      <c r="C18" s="6"/>
      <c r="D18" s="6"/>
      <c r="E18" s="6"/>
      <c r="F18" s="6"/>
      <c r="G18" s="7"/>
      <c r="H18" s="52">
        <f>SUM(H6:H13)</f>
        <v>52000000</v>
      </c>
      <c r="I18" s="50"/>
    </row>
    <row r="19">
      <c r="A19" s="53"/>
      <c r="B19" s="53"/>
      <c r="C19" s="53"/>
      <c r="D19" s="53"/>
      <c r="E19" s="53"/>
      <c r="F19" s="53"/>
      <c r="G19" s="53"/>
      <c r="H19" s="53"/>
    </row>
    <row r="20">
      <c r="A20" s="54" t="s">
        <v>20</v>
      </c>
      <c r="B20" s="6"/>
      <c r="C20" s="6"/>
      <c r="D20" s="6"/>
      <c r="E20" s="6"/>
      <c r="F20" s="6"/>
      <c r="G20" s="6"/>
      <c r="H20" s="7"/>
    </row>
    <row r="21" ht="15.75" customHeight="1">
      <c r="A21" s="19">
        <v>1.0</v>
      </c>
      <c r="B21" s="55" t="s">
        <v>21</v>
      </c>
      <c r="C21" s="20">
        <v>1.0</v>
      </c>
      <c r="D21" s="19" t="s">
        <v>18</v>
      </c>
      <c r="E21" s="20">
        <v>30.0</v>
      </c>
      <c r="F21" s="21" t="s">
        <v>22</v>
      </c>
      <c r="G21" s="56">
        <v>1000000.0</v>
      </c>
      <c r="H21" s="57">
        <f>G21*E21*C21</f>
        <v>30000000</v>
      </c>
    </row>
    <row r="22" ht="15.75" customHeight="1">
      <c r="A22" s="58">
        <v>2.0</v>
      </c>
      <c r="B22" s="59"/>
      <c r="C22" s="59"/>
      <c r="D22" s="60"/>
      <c r="E22" s="59"/>
      <c r="F22" s="60"/>
      <c r="G22" s="61"/>
      <c r="H22" s="61"/>
    </row>
    <row r="23" ht="15.75" customHeight="1">
      <c r="A23" s="62" t="s">
        <v>19</v>
      </c>
      <c r="B23" s="6"/>
      <c r="C23" s="6"/>
      <c r="D23" s="6"/>
      <c r="E23" s="6"/>
      <c r="F23" s="6"/>
      <c r="G23" s="7"/>
      <c r="H23" s="63">
        <f>sum(H21:H22)</f>
        <v>30000000</v>
      </c>
    </row>
    <row r="24" ht="15.75" customHeight="1">
      <c r="A24" s="53"/>
      <c r="B24" s="53"/>
      <c r="C24" s="53"/>
      <c r="D24" s="53"/>
      <c r="E24" s="53"/>
      <c r="F24" s="53"/>
      <c r="G24" s="53"/>
      <c r="H24" s="64"/>
      <c r="I24" s="50"/>
    </row>
    <row r="25" ht="15.75" customHeight="1">
      <c r="A25" s="54" t="s">
        <v>23</v>
      </c>
      <c r="B25" s="6"/>
      <c r="C25" s="6"/>
      <c r="D25" s="6"/>
      <c r="E25" s="6"/>
      <c r="F25" s="6"/>
      <c r="G25" s="6"/>
      <c r="H25" s="7"/>
      <c r="I25" s="65"/>
    </row>
    <row r="26" ht="15.75" customHeight="1">
      <c r="A26" s="19">
        <v>1.0</v>
      </c>
      <c r="B26" s="21" t="s">
        <v>24</v>
      </c>
      <c r="C26" s="20">
        <v>12.0</v>
      </c>
      <c r="D26" s="66" t="s">
        <v>14</v>
      </c>
      <c r="E26" s="60"/>
      <c r="F26" s="60"/>
      <c r="G26" s="67">
        <v>150000.0</v>
      </c>
      <c r="H26" s="63">
        <f t="shared" ref="H26:H27" si="3">G26*C26</f>
        <v>1800000</v>
      </c>
    </row>
    <row r="27" ht="15.75" customHeight="1">
      <c r="A27" s="19">
        <v>2.0</v>
      </c>
      <c r="B27" s="21" t="s">
        <v>25</v>
      </c>
      <c r="C27" s="68">
        <v>1.0</v>
      </c>
      <c r="D27" s="69" t="s">
        <v>14</v>
      </c>
      <c r="E27" s="70"/>
      <c r="F27" s="60"/>
      <c r="G27" s="67">
        <v>150000.0</v>
      </c>
      <c r="H27" s="63">
        <f t="shared" si="3"/>
        <v>150000</v>
      </c>
    </row>
    <row r="28" ht="15.75" customHeight="1">
      <c r="A28" s="60"/>
      <c r="B28" s="60"/>
      <c r="C28" s="70"/>
      <c r="D28" s="70"/>
      <c r="E28" s="60"/>
      <c r="F28" s="60"/>
      <c r="G28" s="61"/>
      <c r="H28" s="61"/>
    </row>
    <row r="29" ht="15.75" customHeight="1">
      <c r="A29" s="62" t="s">
        <v>19</v>
      </c>
      <c r="B29" s="6"/>
      <c r="C29" s="6"/>
      <c r="D29" s="6"/>
      <c r="E29" s="6"/>
      <c r="F29" s="6"/>
      <c r="G29" s="7"/>
      <c r="H29" s="63">
        <f>SUM(H26:H27)</f>
        <v>1950000</v>
      </c>
    </row>
    <row r="30" ht="15.75" customHeight="1">
      <c r="A30" s="53"/>
      <c r="B30" s="53"/>
      <c r="C30" s="53"/>
      <c r="D30" s="53"/>
      <c r="E30" s="53"/>
      <c r="F30" s="53"/>
      <c r="G30" s="71">
        <v>0.0</v>
      </c>
      <c r="H30" s="71">
        <v>0.0</v>
      </c>
    </row>
    <row r="31" ht="15.75" customHeight="1">
      <c r="A31" s="54" t="s">
        <v>26</v>
      </c>
      <c r="B31" s="6"/>
      <c r="C31" s="6"/>
      <c r="D31" s="6"/>
      <c r="E31" s="6"/>
      <c r="F31" s="6"/>
      <c r="G31" s="6"/>
      <c r="H31" s="7"/>
    </row>
    <row r="32" ht="15.75" customHeight="1">
      <c r="A32" s="19">
        <v>1.0</v>
      </c>
      <c r="B32" s="72" t="s">
        <v>27</v>
      </c>
      <c r="C32" s="73">
        <v>0.15</v>
      </c>
      <c r="D32" s="7"/>
      <c r="E32" s="74">
        <v>0.1</v>
      </c>
      <c r="F32" s="6"/>
      <c r="G32" s="7"/>
      <c r="H32" s="63">
        <f>(((H18+H23+H29)*C32)+E32)</f>
        <v>12592500.1</v>
      </c>
    </row>
    <row r="33" ht="15.75" customHeight="1">
      <c r="A33" s="19">
        <v>2.0</v>
      </c>
      <c r="B33" s="72" t="s">
        <v>28</v>
      </c>
      <c r="C33" s="73">
        <v>0.05</v>
      </c>
      <c r="D33" s="7"/>
      <c r="E33" s="53"/>
      <c r="F33" s="53"/>
      <c r="G33" s="64"/>
      <c r="H33" s="63">
        <f>((H18+H23+H29)*C33)</f>
        <v>4197500</v>
      </c>
      <c r="I33" s="75"/>
    </row>
    <row r="34" ht="15.75" customHeight="1">
      <c r="A34" s="76"/>
      <c r="B34" s="76"/>
      <c r="C34" s="77"/>
      <c r="D34" s="7"/>
      <c r="E34" s="78"/>
      <c r="F34" s="78"/>
      <c r="G34" s="64"/>
      <c r="H34" s="61"/>
    </row>
    <row r="35" ht="15.75" customHeight="1">
      <c r="A35" s="76"/>
      <c r="B35" s="76"/>
      <c r="C35" s="79"/>
      <c r="D35" s="7"/>
      <c r="E35" s="78"/>
      <c r="F35" s="78"/>
      <c r="G35" s="64"/>
      <c r="H35" s="61"/>
    </row>
    <row r="36" ht="15.75" customHeight="1">
      <c r="A36" s="80" t="s">
        <v>29</v>
      </c>
      <c r="B36" s="6"/>
      <c r="C36" s="6"/>
      <c r="D36" s="6"/>
      <c r="E36" s="6"/>
      <c r="F36" s="7"/>
      <c r="G36" s="61"/>
      <c r="H36" s="63">
        <f>SUM(H32:H33)</f>
        <v>16790000.1</v>
      </c>
    </row>
    <row r="37" ht="15.75" customHeight="1">
      <c r="A37" s="78"/>
      <c r="B37" s="78"/>
      <c r="C37" s="78"/>
      <c r="D37" s="78"/>
      <c r="E37" s="78"/>
      <c r="F37" s="78"/>
      <c r="G37" s="78"/>
      <c r="H37" s="78" t="str">
        <f>B8</f>
        <v>modal usaha</v>
      </c>
    </row>
    <row r="38" ht="15.75" customHeight="1">
      <c r="A38" s="79"/>
      <c r="B38" s="6"/>
      <c r="C38" s="6"/>
      <c r="D38" s="6"/>
      <c r="E38" s="7"/>
      <c r="F38" s="81" t="s">
        <v>11</v>
      </c>
      <c r="G38" s="7"/>
      <c r="H38" s="63">
        <f>SUM(H18,H23,H29,H36)</f>
        <v>100740000.1</v>
      </c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0">
    <mergeCell ref="A1:D2"/>
    <mergeCell ref="F1:H1"/>
    <mergeCell ref="F2:H2"/>
    <mergeCell ref="A3:H3"/>
    <mergeCell ref="E4:F4"/>
    <mergeCell ref="A5:H5"/>
    <mergeCell ref="A18:G18"/>
    <mergeCell ref="C33:D33"/>
    <mergeCell ref="C34:D34"/>
    <mergeCell ref="C35:D35"/>
    <mergeCell ref="A36:F36"/>
    <mergeCell ref="A38:E38"/>
    <mergeCell ref="F38:G38"/>
    <mergeCell ref="A20:H20"/>
    <mergeCell ref="A23:G23"/>
    <mergeCell ref="A25:H25"/>
    <mergeCell ref="A29:G29"/>
    <mergeCell ref="A31:H31"/>
    <mergeCell ref="C32:D32"/>
    <mergeCell ref="E32:G3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2021-03-18T07:27:59Z</dcterms:created>
  <dc:creator>User</dc:creator>
</cp:coreProperties>
</file>