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</sheets>
  <definedNames/>
  <calcPr/>
  <extLst>
    <ext uri="GoogleSheetsCustomDataVersion2">
      <go:sheetsCustomData xmlns:go="http://customooxmlschemas.google.com/" r:id="rId5" roundtripDataChecksum="GAmwdrxyAKYqBYarJo2uQ7IKeUUiCYGDalUWHRLL8wc="/>
    </ext>
  </extLst>
</workbook>
</file>

<file path=xl/sharedStrings.xml><?xml version="1.0" encoding="utf-8"?>
<sst xmlns="http://schemas.openxmlformats.org/spreadsheetml/2006/main" count="39" uniqueCount="27">
  <si>
    <r>
      <rPr>
        <rFont val="Calibri"/>
        <b/>
        <sz val="14.0"/>
      </rPr>
      <t xml:space="preserve">Rencana Aanggaran Biaya (RAB)
</t>
    </r>
    <r>
      <rPr>
        <rFont val="Calibri"/>
        <b/>
        <color rgb="FF1155CC"/>
        <sz val="14.0"/>
        <u/>
      </rPr>
      <t>https://kitabisa.com/campaign/sedekahuntukpakjali</t>
    </r>
  </si>
  <si>
    <t xml:space="preserve">Nama Relawan: </t>
  </si>
  <si>
    <t>A YOGI AFNANI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</si>
  <si>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</si>
  <si>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</si>
  <si>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</si>
  <si>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</si>
  <si>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</si>
  <si>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</si>
  <si>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</si>
  <si>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</si>
  <si>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</rPr>
      <t xml:space="preserve">Santunan Kepada Sosok </t>
    </r>
    <r>
      <rPr>
        <rFont val="Arial"/>
        <b/>
        <i/>
        <color theme="1"/>
      </rPr>
      <t>(Untuk benef yang kisahnya di angkat dalam halaman galang dana)</t>
    </r>
  </si>
  <si>
    <t>a. Penerima Manfaat</t>
  </si>
  <si>
    <t>Paket</t>
  </si>
  <si>
    <t>kali</t>
  </si>
  <si>
    <t>b. bantuan sembako</t>
  </si>
  <si>
    <t>c. Bantuan Modal Usaha</t>
  </si>
  <si>
    <t>Jumlah</t>
  </si>
  <si>
    <r>
      <rPr>
        <rFont val="Arial"/>
        <b/>
        <color theme="1"/>
      </rPr>
      <t xml:space="preserve">Donasi Implementasi Program </t>
    </r>
    <r>
      <rPr>
        <rFont val="Arial"/>
        <b/>
        <i/>
        <color theme="1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</si>
  <si>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Benef Lainnya</t>
  </si>
  <si>
    <t>B. Operasional Lembaga</t>
  </si>
  <si>
    <r>
      <rPr>
        <rFont val="Arial"/>
        <b/>
        <color theme="1"/>
      </rPr>
      <t xml:space="preserve">Donasi Operasional Lembaga </t>
    </r>
    <r>
      <rPr>
        <rFont val="Arial"/>
        <b/>
        <i/>
        <color theme="1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</si>
  <si>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</si>
  <si>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</si>
  <si>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</si>
  <si>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</si>
  <si>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Kitabisa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</si>
</sst>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[$Rp]#,##0"/>
  </numFmts>
  <fonts count="12">
    <font>
      <sz val="10.0"/>
      <color rgb="FF000000"/>
      <name val="Arial"/>
      <scheme val="minor"/>
    </font>
    <font>
      <b/>
      <u/>
      <sz val="14.0"/>
      <color rgb="FF0000FF"/>
      <name val="Calibri"/>
    </font>
    <font/>
    <font>
      <b/>
      <color theme="1"/>
      <name val="Calibri"/>
    </font>
    <font>
      <color theme="1"/>
      <name val="Arial"/>
    </font>
    <font>
      <b/>
      <color theme="1"/>
      <name val="Arial"/>
    </font>
    <font>
      <b/>
      <u/>
      <sz val="14.0"/>
      <color rgb="FF1155CC"/>
      <name val="Calibri"/>
    </font>
    <font>
      <b/>
      <sz val="12.0"/>
      <color theme="1"/>
      <name val="Arial"/>
    </font>
    <font>
      <color rgb="FFFFFFFF"/>
      <name val="Arial"/>
    </font>
    <font>
      <color theme="0"/>
      <name val="Arial"/>
    </font>
    <font>
      <b/>
      <sz val="14.0"/>
      <color theme="1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horizontal="center" readingOrder="0" shrinkToFit="0" vertical="center" wrapText="1"/>
    </xf>
    <xf borderId="7" fillId="2" fontId="4" numFmtId="0" xfId="0" applyBorder="1" applyFill="1" applyFont="1"/>
    <xf borderId="9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vertical="center"/>
    </xf>
    <xf borderId="9" fillId="0" fontId="5" numFmtId="165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right"/>
    </xf>
    <xf borderId="10" fillId="0" fontId="5" numFmtId="0" xfId="0" applyAlignment="1" applyBorder="1" applyFont="1">
      <alignment horizontal="left"/>
    </xf>
    <xf borderId="9" fillId="0" fontId="4" numFmtId="0" xfId="0" applyAlignment="1" applyBorder="1" applyFont="1">
      <alignment horizontal="right"/>
    </xf>
    <xf borderId="9" fillId="0" fontId="4" numFmtId="0" xfId="0" applyAlignment="1" applyBorder="1" applyFont="1">
      <alignment horizontal="left" shrinkToFit="0" wrapText="1"/>
    </xf>
    <xf borderId="9" fillId="0" fontId="4" numFmtId="0" xfId="0" applyAlignment="1" applyBorder="1" applyFont="1">
      <alignment horizontal="center"/>
    </xf>
    <xf borderId="9" fillId="0" fontId="4" numFmtId="0" xfId="0" applyAlignment="1" applyBorder="1" applyFont="1">
      <alignment horizontal="center" readingOrder="0"/>
    </xf>
    <xf borderId="9" fillId="0" fontId="4" numFmtId="165" xfId="0" applyAlignment="1" applyBorder="1" applyFont="1" applyNumberFormat="1">
      <alignment horizontal="center" readingOrder="0"/>
    </xf>
    <xf borderId="9" fillId="0" fontId="4" numFmtId="165" xfId="0" applyAlignment="1" applyBorder="1" applyFont="1" applyNumberFormat="1">
      <alignment horizontal="center"/>
    </xf>
    <xf borderId="9" fillId="0" fontId="4" numFmtId="0" xfId="0" applyAlignment="1" applyBorder="1" applyFont="1">
      <alignment horizontal="left" readingOrder="0"/>
    </xf>
    <xf borderId="0" fillId="0" fontId="6" numFmtId="0" xfId="0" applyAlignment="1" applyFont="1">
      <alignment horizontal="center"/>
    </xf>
    <xf borderId="10" fillId="0" fontId="7" numFmtId="0" xfId="0" applyAlignment="1" applyBorder="1" applyFont="1">
      <alignment horizontal="left"/>
    </xf>
    <xf borderId="9" fillId="3" fontId="4" numFmtId="0" xfId="0" applyAlignment="1" applyBorder="1" applyFill="1" applyFont="1">
      <alignment horizontal="right"/>
    </xf>
    <xf borderId="9" fillId="3" fontId="4" numFmtId="0" xfId="0" applyAlignment="1" applyBorder="1" applyFont="1">
      <alignment horizontal="left"/>
    </xf>
    <xf borderId="9" fillId="3" fontId="4" numFmtId="0" xfId="0" applyAlignment="1" applyBorder="1" applyFont="1">
      <alignment horizontal="center"/>
    </xf>
    <xf borderId="9" fillId="3" fontId="4" numFmtId="165" xfId="0" applyAlignment="1" applyBorder="1" applyFont="1" applyNumberFormat="1">
      <alignment horizontal="center"/>
    </xf>
    <xf borderId="9" fillId="0" fontId="5" numFmtId="0" xfId="0" applyAlignment="1" applyBorder="1" applyFont="1">
      <alignment horizontal="right" vertical="center"/>
    </xf>
    <xf borderId="10" fillId="0" fontId="5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/>
    </xf>
    <xf borderId="0" fillId="0" fontId="5" numFmtId="0" xfId="0" applyFont="1"/>
    <xf borderId="9" fillId="0" fontId="5" numFmtId="0" xfId="0" applyAlignment="1" applyBorder="1" applyFont="1">
      <alignment horizontal="right" shrinkToFit="0" vertical="center" wrapText="1"/>
    </xf>
    <xf borderId="10" fillId="3" fontId="4" numFmtId="0" xfId="0" applyAlignment="1" applyBorder="1" applyFont="1">
      <alignment horizontal="right"/>
    </xf>
    <xf borderId="9" fillId="3" fontId="4" numFmtId="165" xfId="0" applyAlignment="1" applyBorder="1" applyFont="1" applyNumberFormat="1">
      <alignment horizontal="right"/>
    </xf>
    <xf borderId="9" fillId="0" fontId="4" numFmtId="9" xfId="0" applyAlignment="1" applyBorder="1" applyFont="1" applyNumberFormat="1">
      <alignment horizontal="center"/>
    </xf>
    <xf borderId="9" fillId="0" fontId="8" numFmtId="9" xfId="0" applyAlignment="1" applyBorder="1" applyFont="1" applyNumberFormat="1">
      <alignment horizontal="center" readingOrder="0"/>
    </xf>
    <xf borderId="9" fillId="0" fontId="9" numFmtId="165" xfId="0" applyAlignment="1" applyBorder="1" applyFont="1" applyNumberFormat="1">
      <alignment horizontal="center"/>
    </xf>
    <xf borderId="10" fillId="2" fontId="4" numFmtId="0" xfId="0" applyBorder="1" applyFont="1"/>
    <xf borderId="9" fillId="0" fontId="10" numFmtId="0" xfId="0" applyBorder="1" applyFont="1"/>
    <xf borderId="10" fillId="0" fontId="10" numFmtId="165" xfId="0" applyBorder="1" applyFont="1" applyNumberFormat="1"/>
    <xf borderId="0" fillId="0" fontId="4" numFmtId="165" xfId="0" applyFont="1" applyNumberFormat="1"/>
    <xf borderId="0" fillId="0" fontId="4" numFmtId="0" xfId="0" applyFont="1"/>
    <xf borderId="0" fillId="4" fontId="11" numFmtId="0" xfId="0" applyAlignment="1" applyFill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itabisa.com/campaign/sedekahuntukpakjali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55.38"/>
  </cols>
  <sheetData>
    <row r="1" ht="22.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27.0" customHeight="1">
      <c r="A2" s="8"/>
      <c r="B2" s="9"/>
      <c r="C2" s="9"/>
      <c r="D2" s="10"/>
      <c r="E2" s="11" t="s">
        <v>3</v>
      </c>
      <c r="F2" s="12">
        <v>45836.0</v>
      </c>
      <c r="G2" s="9"/>
      <c r="H2" s="10"/>
    </row>
    <row r="3" ht="15.75" customHeight="1">
      <c r="A3" s="13"/>
      <c r="B3" s="9"/>
      <c r="C3" s="9"/>
      <c r="D3" s="9"/>
      <c r="E3" s="9"/>
      <c r="F3" s="9"/>
      <c r="G3" s="9"/>
      <c r="H3" s="10"/>
    </row>
    <row r="4" ht="15.75" customHeight="1">
      <c r="A4" s="14" t="s">
        <v>4</v>
      </c>
      <c r="B4" s="14" t="s">
        <v>5</v>
      </c>
      <c r="C4" s="14" t="s">
        <v>6</v>
      </c>
      <c r="D4" s="14" t="s">
        <v>7</v>
      </c>
      <c r="E4" s="15" t="s">
        <v>8</v>
      </c>
      <c r="F4" s="7"/>
      <c r="G4" s="16" t="s">
        <v>9</v>
      </c>
      <c r="H4" s="16" t="s">
        <v>10</v>
      </c>
    </row>
    <row r="5" ht="15.75" customHeight="1">
      <c r="A5" s="17">
        <v>1.0</v>
      </c>
      <c r="B5" s="18" t="s">
        <v>11</v>
      </c>
      <c r="C5" s="6"/>
      <c r="D5" s="6"/>
      <c r="E5" s="6"/>
      <c r="F5" s="6"/>
      <c r="G5" s="6"/>
      <c r="H5" s="7"/>
    </row>
    <row r="6" ht="15.75" customHeight="1">
      <c r="A6" s="19"/>
      <c r="B6" s="20" t="s">
        <v>12</v>
      </c>
      <c r="C6" s="21">
        <v>1.0</v>
      </c>
      <c r="D6" s="21" t="s">
        <v>13</v>
      </c>
      <c r="E6" s="22">
        <v>10.0</v>
      </c>
      <c r="F6" s="21" t="s">
        <v>14</v>
      </c>
      <c r="G6" s="23">
        <v>2000000.0</v>
      </c>
      <c r="H6" s="24">
        <f t="shared" ref="H6:H8" si="1">C6*E6*G6</f>
        <v>20000000</v>
      </c>
    </row>
    <row r="7" ht="15.75" customHeight="1">
      <c r="A7" s="19"/>
      <c r="B7" s="25" t="s">
        <v>15</v>
      </c>
      <c r="C7" s="21">
        <v>1.0</v>
      </c>
      <c r="D7" s="21" t="s">
        <v>13</v>
      </c>
      <c r="E7" s="22">
        <v>10.0</v>
      </c>
      <c r="F7" s="21" t="s">
        <v>14</v>
      </c>
      <c r="G7" s="23">
        <v>1000000.0</v>
      </c>
      <c r="H7" s="24">
        <f t="shared" si="1"/>
        <v>10000000</v>
      </c>
      <c r="K7" s="26"/>
    </row>
    <row r="8" ht="15.75" customHeight="1">
      <c r="A8" s="19"/>
      <c r="B8" s="25" t="s">
        <v>16</v>
      </c>
      <c r="C8" s="21">
        <v>1.0</v>
      </c>
      <c r="D8" s="21" t="s">
        <v>13</v>
      </c>
      <c r="E8" s="21">
        <v>1.0</v>
      </c>
      <c r="F8" s="21" t="s">
        <v>14</v>
      </c>
      <c r="G8" s="23">
        <v>4.5E7</v>
      </c>
      <c r="H8" s="24">
        <f t="shared" si="1"/>
        <v>45000000</v>
      </c>
    </row>
    <row r="9" ht="15.75" customHeight="1">
      <c r="A9" s="27" t="s">
        <v>17</v>
      </c>
      <c r="B9" s="6"/>
      <c r="C9" s="6"/>
      <c r="D9" s="6"/>
      <c r="E9" s="6"/>
      <c r="F9" s="6"/>
      <c r="G9" s="7"/>
      <c r="H9" s="24">
        <f>sum(H6:H8)</f>
        <v>75000000</v>
      </c>
    </row>
    <row r="10" ht="15.75" customHeight="1">
      <c r="A10" s="28"/>
      <c r="B10" s="29"/>
      <c r="C10" s="30"/>
      <c r="D10" s="30"/>
      <c r="E10" s="30"/>
      <c r="F10" s="30"/>
      <c r="G10" s="31"/>
      <c r="H10" s="31"/>
    </row>
    <row r="11" ht="28.5" customHeight="1">
      <c r="A11" s="32">
        <v>2.0</v>
      </c>
      <c r="B11" s="33" t="s">
        <v>18</v>
      </c>
      <c r="C11" s="6"/>
      <c r="D11" s="6"/>
      <c r="E11" s="6"/>
      <c r="F11" s="6"/>
      <c r="G11" s="6"/>
      <c r="H11" s="7"/>
    </row>
    <row r="12" ht="15.75" customHeight="1">
      <c r="A12" s="19"/>
      <c r="B12" s="34" t="s">
        <v>19</v>
      </c>
      <c r="C12" s="22">
        <v>10.0</v>
      </c>
      <c r="D12" s="21" t="s">
        <v>13</v>
      </c>
      <c r="E12" s="21">
        <v>1.0</v>
      </c>
      <c r="F12" s="21" t="s">
        <v>14</v>
      </c>
      <c r="G12" s="23">
        <v>2000000.0</v>
      </c>
      <c r="H12" s="24">
        <f>C12*E12*G12</f>
        <v>20000000</v>
      </c>
    </row>
    <row r="13" ht="15.75" customHeight="1">
      <c r="A13" s="19"/>
      <c r="B13" s="25" t="s">
        <v>20</v>
      </c>
      <c r="C13" s="21"/>
      <c r="D13" s="21"/>
      <c r="E13" s="21"/>
      <c r="F13" s="21"/>
      <c r="G13" s="24"/>
      <c r="H13" s="24"/>
    </row>
    <row r="14" ht="15.75" customHeight="1">
      <c r="A14" s="19"/>
      <c r="B14" s="34"/>
      <c r="C14" s="21"/>
      <c r="D14" s="21"/>
      <c r="E14" s="21"/>
      <c r="F14" s="21"/>
      <c r="G14" s="24"/>
      <c r="H14" s="24"/>
    </row>
    <row r="15" ht="15.75" customHeight="1">
      <c r="A15" s="19"/>
      <c r="B15" s="34"/>
      <c r="C15" s="21"/>
      <c r="D15" s="21"/>
      <c r="E15" s="21"/>
      <c r="F15" s="21"/>
      <c r="G15" s="24"/>
      <c r="H15" s="24"/>
    </row>
    <row r="16" ht="15.75" customHeight="1">
      <c r="A16" s="27" t="s">
        <v>17</v>
      </c>
      <c r="B16" s="6"/>
      <c r="C16" s="6"/>
      <c r="D16" s="6"/>
      <c r="E16" s="6"/>
      <c r="F16" s="6"/>
      <c r="G16" s="7"/>
      <c r="H16" s="24">
        <f>SUM(H12:H15)</f>
        <v>20000000</v>
      </c>
      <c r="K16" s="35"/>
    </row>
    <row r="17" ht="15.75" customHeight="1">
      <c r="A17" s="28"/>
      <c r="B17" s="30"/>
      <c r="C17" s="30"/>
      <c r="D17" s="30"/>
      <c r="E17" s="30"/>
      <c r="F17" s="30"/>
      <c r="G17" s="31"/>
      <c r="H17" s="31"/>
    </row>
    <row r="18" ht="15.75" customHeight="1">
      <c r="A18" s="36">
        <v>3.0</v>
      </c>
      <c r="B18" s="33" t="s">
        <v>21</v>
      </c>
      <c r="C18" s="6"/>
      <c r="D18" s="6"/>
      <c r="E18" s="6"/>
      <c r="F18" s="6"/>
      <c r="G18" s="6"/>
      <c r="H18" s="7"/>
    </row>
    <row r="19" ht="15.75" customHeight="1">
      <c r="A19" s="19"/>
      <c r="B19" s="34" t="s">
        <v>22</v>
      </c>
      <c r="C19" s="21">
        <v>1.0</v>
      </c>
      <c r="D19" s="21" t="s">
        <v>13</v>
      </c>
      <c r="E19" s="21">
        <v>1.0</v>
      </c>
      <c r="F19" s="21" t="s">
        <v>14</v>
      </c>
      <c r="G19" s="24">
        <f>5%*100000000</f>
        <v>5000000</v>
      </c>
      <c r="H19" s="24">
        <f>C19*E19*G19</f>
        <v>5000000</v>
      </c>
    </row>
    <row r="20" ht="15.75" customHeight="1">
      <c r="A20" s="19"/>
      <c r="B20" s="34"/>
      <c r="C20" s="21"/>
      <c r="D20" s="21"/>
      <c r="E20" s="21"/>
      <c r="F20" s="21"/>
      <c r="G20" s="24"/>
      <c r="H20" s="24"/>
    </row>
    <row r="21" ht="15.75" customHeight="1">
      <c r="A21" s="19"/>
      <c r="B21" s="34"/>
      <c r="C21" s="21"/>
      <c r="D21" s="21"/>
      <c r="E21" s="21"/>
      <c r="F21" s="21"/>
      <c r="G21" s="24"/>
      <c r="H21" s="24">
        <f>C21*E21*G21</f>
        <v>0</v>
      </c>
    </row>
    <row r="22" ht="15.75" customHeight="1">
      <c r="A22" s="27" t="s">
        <v>17</v>
      </c>
      <c r="B22" s="6"/>
      <c r="C22" s="6"/>
      <c r="D22" s="6"/>
      <c r="E22" s="6"/>
      <c r="F22" s="6"/>
      <c r="G22" s="7"/>
      <c r="H22" s="24">
        <f>SUM(H19:H20)</f>
        <v>5000000</v>
      </c>
    </row>
    <row r="23" ht="15.75" customHeight="1">
      <c r="A23" s="37"/>
      <c r="B23" s="6"/>
      <c r="C23" s="6"/>
      <c r="D23" s="6"/>
      <c r="E23" s="6"/>
      <c r="F23" s="6"/>
      <c r="G23" s="7"/>
      <c r="H23" s="38"/>
    </row>
    <row r="24" ht="15.75" customHeight="1">
      <c r="A24" s="17">
        <v>4.0</v>
      </c>
      <c r="B24" s="18" t="s">
        <v>23</v>
      </c>
      <c r="C24" s="6"/>
      <c r="D24" s="6"/>
      <c r="E24" s="6"/>
      <c r="F24" s="6"/>
      <c r="G24" s="6"/>
      <c r="H24" s="7"/>
    </row>
    <row r="25" ht="15.75" customHeight="1">
      <c r="A25" s="19"/>
      <c r="B25" s="34" t="s">
        <v>24</v>
      </c>
      <c r="C25" s="39">
        <v>0.15</v>
      </c>
      <c r="D25" s="40">
        <v>0.15</v>
      </c>
      <c r="E25" s="21"/>
      <c r="F25" s="41">
        <f>((H9+H16+H22)*C25)</f>
        <v>15000000</v>
      </c>
      <c r="G25" s="41">
        <f>F25*15%</f>
        <v>2250000</v>
      </c>
      <c r="H25" s="24">
        <f>15%*100000000</f>
        <v>15000000</v>
      </c>
    </row>
    <row r="26" ht="15.75" customHeight="1">
      <c r="A26" s="27" t="s">
        <v>17</v>
      </c>
      <c r="B26" s="6"/>
      <c r="C26" s="6"/>
      <c r="D26" s="6"/>
      <c r="E26" s="6"/>
      <c r="F26" s="6"/>
      <c r="G26" s="7"/>
      <c r="H26" s="24">
        <f>SUM(H25)</f>
        <v>15000000</v>
      </c>
    </row>
    <row r="27" ht="15.75" customHeight="1">
      <c r="A27" s="42"/>
      <c r="B27" s="6"/>
      <c r="C27" s="6"/>
      <c r="D27" s="6"/>
      <c r="E27" s="7"/>
      <c r="F27" s="43" t="s">
        <v>10</v>
      </c>
      <c r="G27" s="44">
        <f>H9+H16+H22+H26</f>
        <v>115000000</v>
      </c>
      <c r="H27" s="7"/>
    </row>
    <row r="28" ht="15.75" customHeight="1">
      <c r="G28" s="45"/>
      <c r="H28" s="45"/>
    </row>
    <row r="29" ht="15.75" customHeight="1">
      <c r="G29" s="45"/>
      <c r="H29" s="45"/>
    </row>
    <row r="30" ht="15.75" customHeight="1">
      <c r="A30" s="46" t="s">
        <v>25</v>
      </c>
      <c r="B30" s="47" t="s">
        <v>26</v>
      </c>
      <c r="G30" s="45"/>
      <c r="H30" s="45"/>
    </row>
    <row r="31" ht="15.75" customHeight="1">
      <c r="G31" s="45"/>
      <c r="H31" s="45"/>
    </row>
    <row r="32" ht="15.75" customHeight="1">
      <c r="G32" s="45"/>
      <c r="H32" s="45"/>
    </row>
    <row r="33" ht="15.75" customHeight="1">
      <c r="G33" s="45"/>
      <c r="H33" s="45"/>
    </row>
    <row r="34" ht="15.75" customHeight="1"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>
      <c r="G230" s="45"/>
      <c r="H230" s="45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A1:D2"/>
    <mergeCell ref="F1:H1"/>
    <mergeCell ref="F2:H2"/>
    <mergeCell ref="A3:H3"/>
    <mergeCell ref="E4:F4"/>
    <mergeCell ref="B5:H5"/>
    <mergeCell ref="A9:G9"/>
    <mergeCell ref="A27:E27"/>
    <mergeCell ref="G27:H27"/>
    <mergeCell ref="B11:H11"/>
    <mergeCell ref="A16:G16"/>
    <mergeCell ref="B18:H18"/>
    <mergeCell ref="A22:G22"/>
    <mergeCell ref="A23:G23"/>
    <mergeCell ref="B24:H24"/>
    <mergeCell ref="A26:G2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