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J1+lm2eRKkt+Ewj0Mr2FRjCEQt/lFMsD3pgXItYQf0="/>
    </ext>
  </extLst>
</workbook>
</file>

<file path=xl/sharedStrings.xml><?xml version="1.0" encoding="utf-8"?>
<sst xmlns="http://schemas.openxmlformats.org/spreadsheetml/2006/main" count="45" uniqueCount="34">
  <si>
    <t>Rencana Anggaran Belanja (RAB)
Mbah watanda</t>
  </si>
  <si>
    <t xml:space="preserve">Nama Relawan: </t>
  </si>
  <si>
    <t>Saeful</t>
  </si>
  <si>
    <t>Tanggal Assessment :</t>
  </si>
  <si>
    <t>4-17-2025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</si>
  <si>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</si>
  <si>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</si>
  <si>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</si>
  <si>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</si>
  <si>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</si>
  <si>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</si>
  <si>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</si>
  <si>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</si>
  <si>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</si>
  <si>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</si>
  <si>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</si>
  <si>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</si>
  <si>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</si>
  <si>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</si>
  <si>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</si>
  <si>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</si>
  <si>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</si>
  <si>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santunan untuk lansia lainnya</t>
  </si>
  <si>
    <t>Kali</t>
  </si>
  <si>
    <t>orang</t>
  </si>
  <si>
    <t>operasional yayasan</t>
  </si>
  <si>
    <t>B. Operasional</t>
  </si>
  <si>
    <t>Transportasi</t>
  </si>
  <si>
    <t>Banner</t>
  </si>
  <si>
    <t>pake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</si>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</sst>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4" xfId="0" applyAlignment="1" applyBorder="1" applyFont="1" applyNumberFormat="1">
      <alignment horizontal="left" vertical="center"/>
    </xf>
    <xf borderId="4" fillId="0" fontId="5" numFmtId="164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4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5" t="s">
        <v>4</v>
      </c>
      <c r="G2" s="6"/>
      <c r="H2" s="7"/>
    </row>
    <row r="3">
      <c r="A3" s="11"/>
      <c r="B3" s="6"/>
      <c r="C3" s="6"/>
      <c r="D3" s="6"/>
      <c r="E3" s="6"/>
      <c r="F3" s="6"/>
      <c r="G3" s="6"/>
      <c r="H3" s="7"/>
    </row>
    <row r="4">
      <c r="A4" s="12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7"/>
      <c r="G4" s="12" t="s">
        <v>10</v>
      </c>
      <c r="H4" s="12" t="s">
        <v>11</v>
      </c>
    </row>
    <row r="5">
      <c r="A5" s="14" t="s">
        <v>12</v>
      </c>
      <c r="B5" s="6"/>
      <c r="C5" s="6"/>
      <c r="D5" s="6"/>
      <c r="E5" s="6"/>
      <c r="F5" s="6"/>
      <c r="G5" s="6"/>
      <c r="H5" s="7"/>
    </row>
    <row r="6">
      <c r="A6" s="15"/>
      <c r="B6" s="16" t="s">
        <v>13</v>
      </c>
      <c r="C6" s="17">
        <v>1.0</v>
      </c>
      <c r="D6" s="18" t="s">
        <v>14</v>
      </c>
      <c r="E6" s="17">
        <v>6.0</v>
      </c>
      <c r="F6" s="19" t="s">
        <v>15</v>
      </c>
      <c r="G6" s="20">
        <v>5000000.0</v>
      </c>
      <c r="H6" s="21">
        <f t="shared" ref="H6:H7" si="1">C6*E6*G6</f>
        <v>30000000</v>
      </c>
      <c r="I6" s="22" t="s">
        <v>16</v>
      </c>
    </row>
    <row r="7">
      <c r="A7" s="23"/>
      <c r="B7" s="24" t="s">
        <v>17</v>
      </c>
      <c r="C7" s="17">
        <v>1.0</v>
      </c>
      <c r="D7" s="18" t="s">
        <v>14</v>
      </c>
      <c r="E7" s="17">
        <v>1.0</v>
      </c>
      <c r="F7" s="19" t="s">
        <v>15</v>
      </c>
      <c r="G7" s="20">
        <v>1.5E7</v>
      </c>
      <c r="H7" s="21">
        <f t="shared" si="1"/>
        <v>15000000</v>
      </c>
    </row>
    <row r="8">
      <c r="A8" s="15"/>
      <c r="B8" s="25" t="s">
        <v>18</v>
      </c>
      <c r="C8" s="17">
        <v>1.0</v>
      </c>
      <c r="D8" s="18" t="s">
        <v>14</v>
      </c>
      <c r="E8" s="17">
        <v>5.0</v>
      </c>
      <c r="F8" s="19" t="s">
        <v>19</v>
      </c>
      <c r="G8" s="20">
        <v>2000000.0</v>
      </c>
      <c r="H8" s="21">
        <f>E8*G8</f>
        <v>10000000</v>
      </c>
    </row>
    <row r="9">
      <c r="A9" s="26" t="s">
        <v>20</v>
      </c>
      <c r="B9" s="6"/>
      <c r="C9" s="6"/>
      <c r="D9" s="6"/>
      <c r="E9" s="6"/>
      <c r="F9" s="6"/>
      <c r="G9" s="7"/>
      <c r="H9" s="27">
        <f>SUM(H6:H8)</f>
        <v>55000000</v>
      </c>
    </row>
    <row r="10">
      <c r="A10" s="28"/>
      <c r="B10" s="29"/>
      <c r="C10" s="29"/>
      <c r="D10" s="28"/>
      <c r="E10" s="28"/>
      <c r="F10" s="28"/>
      <c r="G10" s="29"/>
      <c r="H10" s="29"/>
    </row>
    <row r="11">
      <c r="A11" s="14" t="s">
        <v>21</v>
      </c>
      <c r="B11" s="6"/>
      <c r="C11" s="6"/>
      <c r="D11" s="6"/>
      <c r="E11" s="6"/>
      <c r="F11" s="6"/>
      <c r="G11" s="6"/>
      <c r="H11" s="7"/>
    </row>
    <row r="12">
      <c r="A12" s="15">
        <v>1.0</v>
      </c>
      <c r="B12" s="25" t="s">
        <v>22</v>
      </c>
      <c r="C12" s="17">
        <v>1.0</v>
      </c>
      <c r="D12" s="18" t="s">
        <v>23</v>
      </c>
      <c r="E12" s="17">
        <v>20.0</v>
      </c>
      <c r="F12" s="19" t="s">
        <v>24</v>
      </c>
      <c r="G12" s="20">
        <v>250000.0</v>
      </c>
      <c r="H12" s="21">
        <f>G12*E12*C12</f>
        <v>5000000</v>
      </c>
    </row>
    <row r="13">
      <c r="A13" s="30">
        <v>2.0</v>
      </c>
      <c r="B13" s="25" t="s">
        <v>25</v>
      </c>
      <c r="C13" s="30">
        <v>1.0</v>
      </c>
      <c r="D13" s="18" t="s">
        <v>15</v>
      </c>
      <c r="E13" s="30">
        <v>1.0</v>
      </c>
      <c r="F13" s="19" t="s">
        <v>15</v>
      </c>
      <c r="G13" s="20">
        <v>2500000.0</v>
      </c>
      <c r="H13" s="21">
        <f>C13*E13*G13</f>
        <v>2500000</v>
      </c>
    </row>
    <row r="14">
      <c r="A14" s="26" t="s">
        <v>20</v>
      </c>
      <c r="B14" s="6"/>
      <c r="C14" s="6"/>
      <c r="D14" s="6"/>
      <c r="E14" s="6"/>
      <c r="F14" s="6"/>
      <c r="G14" s="7"/>
      <c r="H14" s="27">
        <f>sum(H12:H13)</f>
        <v>7500000</v>
      </c>
    </row>
    <row r="15">
      <c r="A15" s="28"/>
      <c r="B15" s="29"/>
      <c r="C15" s="29"/>
      <c r="D15" s="28"/>
      <c r="E15" s="28"/>
      <c r="F15" s="28"/>
      <c r="G15" s="29"/>
      <c r="H15" s="29"/>
    </row>
    <row r="16">
      <c r="A16" s="14" t="s">
        <v>26</v>
      </c>
      <c r="B16" s="6"/>
      <c r="C16" s="6"/>
      <c r="D16" s="6"/>
      <c r="E16" s="6"/>
      <c r="F16" s="6"/>
      <c r="G16" s="6"/>
      <c r="H16" s="7"/>
    </row>
    <row r="17">
      <c r="A17" s="31">
        <v>1.0</v>
      </c>
      <c r="B17" s="19" t="s">
        <v>27</v>
      </c>
      <c r="C17" s="17">
        <v>2.0</v>
      </c>
      <c r="D17" s="32" t="s">
        <v>15</v>
      </c>
      <c r="E17" s="32">
        <v>1.0</v>
      </c>
      <c r="F17" s="32" t="s">
        <v>15</v>
      </c>
      <c r="G17" s="27">
        <v>500000.0</v>
      </c>
      <c r="H17" s="27">
        <f t="shared" ref="H17:H18" si="2">G17*C17</f>
        <v>1000000</v>
      </c>
    </row>
    <row r="18">
      <c r="A18" s="31">
        <v>2.0</v>
      </c>
      <c r="B18" s="19" t="s">
        <v>28</v>
      </c>
      <c r="C18" s="17">
        <v>2.0</v>
      </c>
      <c r="D18" s="32" t="s">
        <v>14</v>
      </c>
      <c r="E18" s="32">
        <v>1.0</v>
      </c>
      <c r="F18" s="32" t="s">
        <v>29</v>
      </c>
      <c r="G18" s="27">
        <v>250000.0</v>
      </c>
      <c r="H18" s="27">
        <f t="shared" si="2"/>
        <v>500000</v>
      </c>
    </row>
    <row r="19">
      <c r="A19" s="32"/>
      <c r="B19" s="33"/>
      <c r="C19" s="17"/>
      <c r="D19" s="32"/>
      <c r="E19" s="32"/>
      <c r="F19" s="32"/>
      <c r="G19" s="27"/>
      <c r="H19" s="27"/>
    </row>
    <row r="20">
      <c r="A20" s="26" t="s">
        <v>20</v>
      </c>
      <c r="B20" s="6"/>
      <c r="C20" s="6"/>
      <c r="D20" s="6"/>
      <c r="E20" s="6"/>
      <c r="F20" s="6"/>
      <c r="G20" s="7"/>
      <c r="H20" s="27">
        <f>SUM(H17:H18)</f>
        <v>1500000</v>
      </c>
      <c r="I20" s="34"/>
    </row>
    <row r="21">
      <c r="A21" s="28"/>
      <c r="B21" s="29"/>
      <c r="C21" s="29"/>
      <c r="D21" s="28"/>
      <c r="E21" s="28"/>
      <c r="F21" s="28"/>
      <c r="G21" s="29">
        <v>0.0</v>
      </c>
      <c r="H21" s="29">
        <v>0.0</v>
      </c>
    </row>
    <row r="22" ht="15.75" customHeight="1">
      <c r="A22" s="14" t="s">
        <v>30</v>
      </c>
      <c r="B22" s="6"/>
      <c r="C22" s="6"/>
      <c r="D22" s="6"/>
      <c r="E22" s="6"/>
      <c r="F22" s="6"/>
      <c r="G22" s="6"/>
      <c r="H22" s="7"/>
    </row>
    <row r="23" ht="15.75" customHeight="1">
      <c r="A23" s="31">
        <v>1.0</v>
      </c>
      <c r="B23" s="17" t="s">
        <v>31</v>
      </c>
      <c r="C23" s="35">
        <v>0.15</v>
      </c>
      <c r="D23" s="7"/>
      <c r="E23" s="36">
        <v>0.1</v>
      </c>
      <c r="F23" s="6"/>
      <c r="G23" s="7"/>
      <c r="H23" s="27">
        <f>100000000*30%</f>
        <v>30000000</v>
      </c>
    </row>
    <row r="24" ht="15.75" customHeight="1">
      <c r="A24" s="31">
        <v>2.0</v>
      </c>
      <c r="B24" s="17" t="s">
        <v>32</v>
      </c>
      <c r="C24" s="35">
        <v>0.05</v>
      </c>
      <c r="D24" s="7"/>
      <c r="E24" s="28"/>
      <c r="F24" s="28"/>
      <c r="G24" s="37"/>
      <c r="H24" s="38">
        <f>100000000*6%</f>
        <v>6000000</v>
      </c>
    </row>
    <row r="25" ht="15.75" customHeight="1">
      <c r="A25" s="31"/>
      <c r="B25" s="17"/>
      <c r="C25" s="35"/>
      <c r="D25" s="7"/>
      <c r="E25" s="28"/>
      <c r="F25" s="28"/>
      <c r="G25" s="37"/>
      <c r="H25" s="27"/>
    </row>
    <row r="26" ht="15.75" customHeight="1">
      <c r="A26" s="32"/>
      <c r="B26" s="17"/>
      <c r="C26" s="39"/>
      <c r="D26" s="7"/>
      <c r="E26" s="28"/>
      <c r="F26" s="28"/>
      <c r="G26" s="37"/>
      <c r="H26" s="27"/>
    </row>
    <row r="27" ht="15.75" customHeight="1">
      <c r="A27" s="26" t="s">
        <v>33</v>
      </c>
      <c r="B27" s="6"/>
      <c r="C27" s="6"/>
      <c r="D27" s="6"/>
      <c r="E27" s="6"/>
      <c r="F27" s="7"/>
      <c r="G27" s="27"/>
      <c r="H27" s="27">
        <f>SUM(H23:H24)</f>
        <v>36000000</v>
      </c>
    </row>
    <row r="28" ht="15.75" customHeight="1">
      <c r="A28" s="28"/>
      <c r="B28" s="29"/>
      <c r="C28" s="29"/>
      <c r="D28" s="28"/>
      <c r="E28" s="28"/>
      <c r="F28" s="28"/>
      <c r="G28" s="29"/>
      <c r="H28" s="29" t="str">
        <f>B1</f>
        <v/>
      </c>
    </row>
    <row r="29" ht="15.75" customHeight="1">
      <c r="A29" s="40"/>
      <c r="B29" s="6"/>
      <c r="C29" s="6"/>
      <c r="D29" s="6"/>
      <c r="E29" s="7"/>
      <c r="F29" s="41" t="s">
        <v>11</v>
      </c>
      <c r="G29" s="7"/>
      <c r="H29" s="27">
        <f>SUM(H9,H14,H20,H27)</f>
        <v>100000000</v>
      </c>
      <c r="I29" s="34"/>
    </row>
    <row r="30" ht="15.75" customHeight="1"/>
    <row r="31" ht="15.75" customHeight="1">
      <c r="I31" s="22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0">
    <mergeCell ref="A1:D2"/>
    <mergeCell ref="F1:H1"/>
    <mergeCell ref="F2:H2"/>
    <mergeCell ref="A3:H3"/>
    <mergeCell ref="E4:F4"/>
    <mergeCell ref="A5:H5"/>
    <mergeCell ref="A9:G9"/>
    <mergeCell ref="C24:D24"/>
    <mergeCell ref="C25:D25"/>
    <mergeCell ref="C26:D26"/>
    <mergeCell ref="A27:F27"/>
    <mergeCell ref="A29:E29"/>
    <mergeCell ref="F29:G29"/>
    <mergeCell ref="A11:H11"/>
    <mergeCell ref="A14:G14"/>
    <mergeCell ref="A16:H16"/>
    <mergeCell ref="A20:G20"/>
    <mergeCell ref="A22:H22"/>
    <mergeCell ref="C23:D23"/>
    <mergeCell ref="E23:G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