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1075" windowHeight="9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24" i="1" l="1"/>
  <c r="H25" i="1" s="1"/>
  <c r="H20" i="1"/>
  <c r="H19" i="1"/>
  <c r="H18" i="1"/>
  <c r="H17" i="1"/>
  <c r="H21" i="1" s="1"/>
  <c r="H13" i="1"/>
  <c r="H12" i="1"/>
  <c r="H11" i="1"/>
  <c r="H10" i="1"/>
  <c r="H9" i="1"/>
  <c r="H14" i="1" s="1"/>
  <c r="G30" i="1" l="1"/>
  <c r="F28" i="1"/>
  <c r="H28" i="1" s="1"/>
</calcChain>
</file>

<file path=xl/sharedStrings.xml><?xml version="1.0" encoding="utf-8"?>
<sst xmlns="http://schemas.openxmlformats.org/spreadsheetml/2006/main" count="55" uniqueCount="40">
  <si>
    <t>RENCANA ANGGARAN (RAB)</t>
  </si>
  <si>
    <t>PROGRAM NON MEDIS</t>
  </si>
  <si>
    <t xml:space="preserve">YAYASAN MERAWAT INDONESIA </t>
  </si>
  <si>
    <t>NAMA RELAWAN :</t>
  </si>
  <si>
    <t>TANGGAL ASSESSMENT :</t>
  </si>
  <si>
    <t>No</t>
  </si>
  <si>
    <t>Uraian</t>
  </si>
  <si>
    <t>Kuantitas</t>
  </si>
  <si>
    <t>Satuan</t>
  </si>
  <si>
    <t>Frekuensi</t>
  </si>
  <si>
    <t>Harga Satuan</t>
  </si>
  <si>
    <t>Total</t>
  </si>
  <si>
    <t>Santunan kepada penerima manfaat ( untuk penerima manfaat yang kisahnya diangkat dalam galang dana)</t>
  </si>
  <si>
    <t>satu</t>
  </si>
  <si>
    <t>kali</t>
  </si>
  <si>
    <t>b. Sembako</t>
  </si>
  <si>
    <t>c. Kasur</t>
  </si>
  <si>
    <t>d. Almari</t>
  </si>
  <si>
    <t>e. Bantuan Modal Usaha</t>
  </si>
  <si>
    <t>Subtotal Santunan Penerima Manfaat</t>
  </si>
  <si>
    <t>Implementasi Program (Santunan yang diberikan kepada penerima manfaat tambahan selain penerima utama, dengan menyesuaikan kebutuhan serta biaya yang tersedia dari hasil donasi)</t>
  </si>
  <si>
    <t>a. Bantuan untuk penerima manfaat lain</t>
  </si>
  <si>
    <t>Sepuluh</t>
  </si>
  <si>
    <t>b. Bantuan Sembako</t>
  </si>
  <si>
    <t>c. Bantuan modal usaha</t>
  </si>
  <si>
    <t>d. Pembuatan Spanduk / Mock Up</t>
  </si>
  <si>
    <t>Satu</t>
  </si>
  <si>
    <t>Subtotal Implementasi Program</t>
  </si>
  <si>
    <t>Donasi Operasional Lembaga (Donasi untuk Operasional Tim Penyaluran)</t>
  </si>
  <si>
    <t>a. Operasional Lembaga</t>
  </si>
  <si>
    <t>Rp2.778.889</t>
  </si>
  <si>
    <t>Subtotal Donasi Operasional</t>
  </si>
  <si>
    <t>Donasi Promosi Iklan</t>
  </si>
  <si>
    <t>Perkiraan Donasi Promosi Iklan</t>
  </si>
  <si>
    <t>Jumlah</t>
  </si>
  <si>
    <t>TOTAL ANGGARAN PROGRAM</t>
  </si>
  <si>
    <t>Notes :</t>
  </si>
  <si>
    <t>Biaya Operasional Yayasan Merawat Indonesia 5% dari Total Donasi Terkumpul</t>
  </si>
  <si>
    <t>Tatra Indra Tama</t>
  </si>
  <si>
    <t>a. Penerima Manfaat Mbah Kardi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</si>
</sst>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\ mmmm\ yyyy"/>
    <numFmt numFmtId="165" formatCode="[$Rp]#,##0"/>
    <numFmt numFmtId="166" formatCode="[$Rp-421]#,##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</font>
    <font>
      <sz val="10"/>
      <color theme="1"/>
      <name val="Arial"/>
    </font>
    <font>
      <sz val="10"/>
      <name val="Arial"/>
    </font>
    <font>
      <sz val="10"/>
      <color rgb="FFFFFFFF"/>
      <name val="Arial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000000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/>
    <xf numFmtId="0" fontId="0" fillId="0" borderId="0" xfId="0" applyFont="1" applyAlignment="1"/>
    <xf numFmtId="0" fontId="1" fillId="0" borderId="1" xfId="0" applyFont="1" applyBorder="1" applyAlignment="1">
      <alignment horizontal="right"/>
    </xf>
    <xf numFmtId="0" fontId="3" fillId="0" borderId="2" xfId="0" applyFont="1" applyBorder="1"/>
    <xf numFmtId="0" fontId="2" fillId="0" borderId="2" xfId="0" applyFont="1" applyBorder="1" applyAlignment="1"/>
    <xf numFmtId="0" fontId="3" fillId="0" borderId="3" xfId="0" applyFont="1" applyBorder="1"/>
    <xf numFmtId="0" fontId="1" fillId="0" borderId="4" xfId="0" applyFont="1" applyBorder="1" applyAlignment="1">
      <alignment horizontal="right"/>
    </xf>
    <xf numFmtId="0" fontId="3" fillId="0" borderId="5" xfId="0" applyFont="1" applyBorder="1"/>
    <xf numFmtId="164" fontId="2" fillId="0" borderId="5" xfId="0" applyNumberFormat="1" applyFont="1" applyBorder="1" applyAlignment="1">
      <alignment horizontal="left"/>
    </xf>
    <xf numFmtId="0" fontId="3" fillId="0" borderId="6" xfId="0" applyFont="1" applyBorder="1"/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/>
    <xf numFmtId="0" fontId="3" fillId="0" borderId="10" xfId="0" applyFont="1" applyBorder="1"/>
    <xf numFmtId="0" fontId="3" fillId="0" borderId="11" xfId="0" applyFont="1" applyBorder="1"/>
    <xf numFmtId="0" fontId="2" fillId="0" borderId="8" xfId="0" applyFont="1" applyBorder="1" applyAlignment="1"/>
    <xf numFmtId="0" fontId="2" fillId="0" borderId="8" xfId="0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right"/>
    </xf>
    <xf numFmtId="166" fontId="2" fillId="0" borderId="8" xfId="0" applyNumberFormat="1" applyFont="1" applyBorder="1" applyAlignment="1">
      <alignment horizontal="right"/>
    </xf>
    <xf numFmtId="165" fontId="1" fillId="2" borderId="8" xfId="0" applyNumberFormat="1" applyFont="1" applyFill="1" applyBorder="1" applyAlignment="1">
      <alignment horizontal="right"/>
    </xf>
    <xf numFmtId="0" fontId="2" fillId="3" borderId="7" xfId="0" applyFont="1" applyFill="1" applyBorder="1" applyAlignment="1"/>
    <xf numFmtId="0" fontId="2" fillId="3" borderId="6" xfId="0" applyFont="1" applyFill="1" applyBorder="1" applyAlignment="1"/>
    <xf numFmtId="165" fontId="2" fillId="3" borderId="6" xfId="0" applyNumberFormat="1" applyFont="1" applyFill="1" applyBorder="1" applyAlignment="1"/>
    <xf numFmtId="0" fontId="1" fillId="0" borderId="9" xfId="0" applyFont="1" applyBorder="1" applyAlignment="1">
      <alignment wrapText="1"/>
    </xf>
    <xf numFmtId="0" fontId="2" fillId="0" borderId="7" xfId="0" applyFont="1" applyBorder="1" applyAlignment="1"/>
    <xf numFmtId="0" fontId="2" fillId="0" borderId="6" xfId="0" applyFont="1" applyBorder="1" applyAlignment="1"/>
    <xf numFmtId="0" fontId="2" fillId="0" borderId="6" xfId="0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165" fontId="1" fillId="2" borderId="6" xfId="0" applyNumberFormat="1" applyFont="1" applyFill="1" applyBorder="1" applyAlignment="1">
      <alignment horizontal="right"/>
    </xf>
    <xf numFmtId="0" fontId="4" fillId="0" borderId="6" xfId="0" applyFont="1" applyBorder="1" applyAlignment="1">
      <alignment horizontal="right"/>
    </xf>
    <xf numFmtId="165" fontId="2" fillId="0" borderId="6" xfId="0" applyNumberFormat="1" applyFont="1" applyBorder="1" applyAlignment="1">
      <alignment horizontal="right"/>
    </xf>
    <xf numFmtId="0" fontId="2" fillId="3" borderId="9" xfId="0" applyFont="1" applyFill="1" applyBorder="1" applyAlignment="1"/>
    <xf numFmtId="9" fontId="2" fillId="0" borderId="6" xfId="0" applyNumberFormat="1" applyFont="1" applyBorder="1" applyAlignment="1">
      <alignment horizontal="center"/>
    </xf>
    <xf numFmtId="9" fontId="4" fillId="0" borderId="6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/>
    <xf numFmtId="0" fontId="2" fillId="2" borderId="6" xfId="0" applyFont="1" applyFill="1" applyBorder="1" applyAlignment="1"/>
    <xf numFmtId="0" fontId="2" fillId="2" borderId="9" xfId="0" applyFont="1" applyFill="1" applyBorder="1" applyAlignment="1"/>
    <xf numFmtId="0" fontId="1" fillId="0" borderId="5" xfId="0" applyFont="1" applyBorder="1" applyAlignment="1"/>
    <xf numFmtId="165" fontId="1" fillId="0" borderId="9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workbookViewId="0">
      <selection activeCell="B9" sqref="B9"/>
    </sheetView>
  </sheetViews>
  <sheetFormatPr defaultColWidth="12.5703125" defaultRowHeight="15" x14ac:dyDescent="0.25"/>
  <cols>
    <col min="1" max="1" width="7.28515625" style="4" customWidth="1"/>
    <col min="2" max="2" width="37.85546875" style="4" customWidth="1"/>
    <col min="3" max="16384" width="12.5703125" style="4"/>
  </cols>
  <sheetData>
    <row r="1" spans="1:9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x14ac:dyDescent="0.25">
      <c r="A2" s="1" t="s">
        <v>1</v>
      </c>
      <c r="B2" s="2"/>
      <c r="C2" s="2"/>
      <c r="D2" s="2"/>
      <c r="E2" s="2"/>
      <c r="F2" s="2"/>
      <c r="G2" s="2"/>
      <c r="H2" s="2"/>
      <c r="I2" s="3"/>
    </row>
    <row r="3" spans="1:9" x14ac:dyDescent="0.25">
      <c r="A3" s="1" t="s">
        <v>2</v>
      </c>
      <c r="B3" s="2"/>
      <c r="C3" s="2"/>
      <c r="D3" s="2"/>
      <c r="E3" s="2"/>
      <c r="F3" s="2"/>
      <c r="G3" s="2"/>
      <c r="H3" s="2"/>
      <c r="I3" s="3"/>
    </row>
    <row r="4" spans="1:9" x14ac:dyDescent="0.25">
      <c r="A4" s="3"/>
      <c r="B4" s="3"/>
      <c r="C4" s="3"/>
      <c r="D4" s="3"/>
      <c r="E4" s="3"/>
      <c r="F4" s="3"/>
      <c r="G4" s="3"/>
      <c r="H4" s="3"/>
      <c r="I4" s="3"/>
    </row>
    <row r="5" spans="1:9" x14ac:dyDescent="0.25">
      <c r="A5" s="5" t="s">
        <v>3</v>
      </c>
      <c r="B5" s="6"/>
      <c r="C5" s="6"/>
      <c r="D5" s="6"/>
      <c r="E5" s="6"/>
      <c r="F5" s="6"/>
      <c r="G5" s="7" t="s">
        <v>38</v>
      </c>
      <c r="H5" s="8"/>
      <c r="I5" s="3"/>
    </row>
    <row r="6" spans="1:9" x14ac:dyDescent="0.25">
      <c r="A6" s="9" t="s">
        <v>4</v>
      </c>
      <c r="B6" s="10"/>
      <c r="C6" s="10"/>
      <c r="D6" s="10"/>
      <c r="E6" s="10"/>
      <c r="F6" s="10"/>
      <c r="G6" s="11">
        <v>45897</v>
      </c>
      <c r="H6" s="12"/>
      <c r="I6" s="3"/>
    </row>
    <row r="7" spans="1:9" x14ac:dyDescent="0.25">
      <c r="A7" s="13" t="s">
        <v>5</v>
      </c>
      <c r="B7" s="13" t="s">
        <v>6</v>
      </c>
      <c r="C7" s="13" t="s">
        <v>7</v>
      </c>
      <c r="D7" s="13" t="s">
        <v>8</v>
      </c>
      <c r="E7" s="14" t="s">
        <v>9</v>
      </c>
      <c r="F7" s="12"/>
      <c r="G7" s="13" t="s">
        <v>10</v>
      </c>
      <c r="H7" s="13" t="s">
        <v>11</v>
      </c>
      <c r="I7" s="3"/>
    </row>
    <row r="8" spans="1:9" x14ac:dyDescent="0.25">
      <c r="A8" s="15">
        <v>1</v>
      </c>
      <c r="B8" s="16" t="s">
        <v>12</v>
      </c>
      <c r="C8" s="17"/>
      <c r="D8" s="17"/>
      <c r="E8" s="17"/>
      <c r="F8" s="17"/>
      <c r="G8" s="17"/>
      <c r="H8" s="18"/>
      <c r="I8" s="3"/>
    </row>
    <row r="9" spans="1:9" x14ac:dyDescent="0.25">
      <c r="A9" s="19"/>
      <c r="B9" s="19" t="s">
        <v>39</v>
      </c>
      <c r="C9" s="20">
        <v>1</v>
      </c>
      <c r="D9" s="20" t="s">
        <v>13</v>
      </c>
      <c r="E9" s="20">
        <v>1</v>
      </c>
      <c r="F9" s="20" t="s">
        <v>14</v>
      </c>
      <c r="G9" s="21">
        <v>25000000</v>
      </c>
      <c r="H9" s="22">
        <f t="shared" ref="H9:H13" si="0">C9*E9*G9</f>
        <v>25000000</v>
      </c>
      <c r="I9" s="3"/>
    </row>
    <row r="10" spans="1:9" x14ac:dyDescent="0.25">
      <c r="A10" s="19"/>
      <c r="B10" s="19" t="s">
        <v>15</v>
      </c>
      <c r="C10" s="20">
        <v>1</v>
      </c>
      <c r="D10" s="20" t="s">
        <v>13</v>
      </c>
      <c r="E10" s="20">
        <v>1</v>
      </c>
      <c r="F10" s="20" t="s">
        <v>14</v>
      </c>
      <c r="G10" s="23">
        <v>5000000</v>
      </c>
      <c r="H10" s="22">
        <f t="shared" si="0"/>
        <v>5000000</v>
      </c>
      <c r="I10" s="3"/>
    </row>
    <row r="11" spans="1:9" x14ac:dyDescent="0.25">
      <c r="A11" s="19"/>
      <c r="B11" s="19" t="s">
        <v>16</v>
      </c>
      <c r="C11" s="20">
        <v>1</v>
      </c>
      <c r="D11" s="20" t="s">
        <v>13</v>
      </c>
      <c r="E11" s="20">
        <v>1</v>
      </c>
      <c r="F11" s="20" t="s">
        <v>14</v>
      </c>
      <c r="G11" s="23">
        <v>2500000</v>
      </c>
      <c r="H11" s="22">
        <f t="shared" si="0"/>
        <v>2500000</v>
      </c>
      <c r="I11" s="3"/>
    </row>
    <row r="12" spans="1:9" x14ac:dyDescent="0.25">
      <c r="A12" s="19"/>
      <c r="B12" s="19" t="s">
        <v>17</v>
      </c>
      <c r="C12" s="20">
        <v>1</v>
      </c>
      <c r="D12" s="20" t="s">
        <v>13</v>
      </c>
      <c r="E12" s="20">
        <v>1</v>
      </c>
      <c r="F12" s="20" t="s">
        <v>14</v>
      </c>
      <c r="G12" s="23">
        <v>1640000</v>
      </c>
      <c r="H12" s="22">
        <f t="shared" si="0"/>
        <v>1640000</v>
      </c>
      <c r="I12" s="3"/>
    </row>
    <row r="13" spans="1:9" x14ac:dyDescent="0.25">
      <c r="A13" s="19"/>
      <c r="B13" s="19" t="s">
        <v>18</v>
      </c>
      <c r="C13" s="20">
        <v>1</v>
      </c>
      <c r="D13" s="20" t="s">
        <v>13</v>
      </c>
      <c r="E13" s="20">
        <v>1</v>
      </c>
      <c r="F13" s="20" t="s">
        <v>14</v>
      </c>
      <c r="G13" s="23">
        <v>8000000</v>
      </c>
      <c r="H13" s="22">
        <f t="shared" si="0"/>
        <v>8000000</v>
      </c>
      <c r="I13" s="3"/>
    </row>
    <row r="14" spans="1:9" x14ac:dyDescent="0.25">
      <c r="A14" s="16" t="s">
        <v>19</v>
      </c>
      <c r="B14" s="17"/>
      <c r="C14" s="17"/>
      <c r="D14" s="17"/>
      <c r="E14" s="17"/>
      <c r="F14" s="17"/>
      <c r="G14" s="18"/>
      <c r="H14" s="24">
        <f>SUM(H9:H13)</f>
        <v>42140000</v>
      </c>
      <c r="I14" s="3"/>
    </row>
    <row r="15" spans="1:9" x14ac:dyDescent="0.25">
      <c r="A15" s="25"/>
      <c r="B15" s="26"/>
      <c r="C15" s="26"/>
      <c r="D15" s="26"/>
      <c r="E15" s="26"/>
      <c r="F15" s="26"/>
      <c r="G15" s="27"/>
      <c r="H15" s="27"/>
      <c r="I15" s="3"/>
    </row>
    <row r="16" spans="1:9" x14ac:dyDescent="0.25">
      <c r="A16" s="13">
        <v>2</v>
      </c>
      <c r="B16" s="28" t="s">
        <v>20</v>
      </c>
      <c r="C16" s="17"/>
      <c r="D16" s="17"/>
      <c r="E16" s="17"/>
      <c r="F16" s="17"/>
      <c r="G16" s="17"/>
      <c r="H16" s="18"/>
      <c r="I16" s="3"/>
    </row>
    <row r="17" spans="1:9" x14ac:dyDescent="0.25">
      <c r="A17" s="29"/>
      <c r="B17" s="30" t="s">
        <v>21</v>
      </c>
      <c r="C17" s="31">
        <v>10</v>
      </c>
      <c r="D17" s="31" t="s">
        <v>22</v>
      </c>
      <c r="E17" s="31">
        <v>1</v>
      </c>
      <c r="F17" s="31" t="s">
        <v>14</v>
      </c>
      <c r="G17" s="32">
        <v>1000000</v>
      </c>
      <c r="H17" s="22">
        <f t="shared" ref="H17:H20" si="1">C17*E17*G17</f>
        <v>10000000</v>
      </c>
      <c r="I17" s="3"/>
    </row>
    <row r="18" spans="1:9" x14ac:dyDescent="0.25">
      <c r="A18" s="29"/>
      <c r="B18" s="30" t="s">
        <v>23</v>
      </c>
      <c r="C18" s="31">
        <v>10</v>
      </c>
      <c r="D18" s="31" t="s">
        <v>22</v>
      </c>
      <c r="E18" s="31">
        <v>1</v>
      </c>
      <c r="F18" s="31" t="s">
        <v>14</v>
      </c>
      <c r="G18" s="32">
        <v>1000000</v>
      </c>
      <c r="H18" s="22">
        <f t="shared" si="1"/>
        <v>10000000</v>
      </c>
      <c r="I18" s="3"/>
    </row>
    <row r="19" spans="1:9" x14ac:dyDescent="0.25">
      <c r="A19" s="29"/>
      <c r="B19" s="30" t="s">
        <v>24</v>
      </c>
      <c r="C19" s="31">
        <v>10</v>
      </c>
      <c r="D19" s="31" t="s">
        <v>22</v>
      </c>
      <c r="E19" s="31">
        <v>1</v>
      </c>
      <c r="F19" s="31" t="s">
        <v>14</v>
      </c>
      <c r="G19" s="32">
        <v>1000000</v>
      </c>
      <c r="H19" s="22">
        <f t="shared" si="1"/>
        <v>10000000</v>
      </c>
      <c r="I19" s="3"/>
    </row>
    <row r="20" spans="1:9" x14ac:dyDescent="0.25">
      <c r="A20" s="29"/>
      <c r="B20" s="30" t="s">
        <v>25</v>
      </c>
      <c r="C20" s="31">
        <v>1</v>
      </c>
      <c r="D20" s="31" t="s">
        <v>26</v>
      </c>
      <c r="E20" s="31">
        <v>1</v>
      </c>
      <c r="F20" s="31" t="s">
        <v>14</v>
      </c>
      <c r="G20" s="33">
        <v>100000</v>
      </c>
      <c r="H20" s="22">
        <f t="shared" si="1"/>
        <v>100000</v>
      </c>
      <c r="I20" s="3"/>
    </row>
    <row r="21" spans="1:9" x14ac:dyDescent="0.25">
      <c r="A21" s="16" t="s">
        <v>27</v>
      </c>
      <c r="B21" s="17"/>
      <c r="C21" s="17"/>
      <c r="D21" s="17"/>
      <c r="E21" s="17"/>
      <c r="F21" s="17"/>
      <c r="G21" s="18"/>
      <c r="H21" s="34">
        <f>SUM(H17:H20)</f>
        <v>30100000</v>
      </c>
      <c r="I21" s="3"/>
    </row>
    <row r="22" spans="1:9" x14ac:dyDescent="0.25">
      <c r="A22" s="25"/>
      <c r="B22" s="26"/>
      <c r="C22" s="26"/>
      <c r="D22" s="26"/>
      <c r="E22" s="26"/>
      <c r="F22" s="26"/>
      <c r="G22" s="27"/>
      <c r="H22" s="27"/>
      <c r="I22" s="3"/>
    </row>
    <row r="23" spans="1:9" x14ac:dyDescent="0.25">
      <c r="A23" s="13">
        <v>3</v>
      </c>
      <c r="B23" s="16" t="s">
        <v>28</v>
      </c>
      <c r="C23" s="17"/>
      <c r="D23" s="17"/>
      <c r="E23" s="17"/>
      <c r="F23" s="17"/>
      <c r="G23" s="17"/>
      <c r="H23" s="18"/>
      <c r="I23" s="3"/>
    </row>
    <row r="24" spans="1:9" x14ac:dyDescent="0.25">
      <c r="A24" s="29"/>
      <c r="B24" s="30" t="s">
        <v>29</v>
      </c>
      <c r="C24" s="31">
        <v>1</v>
      </c>
      <c r="D24" s="31" t="s">
        <v>26</v>
      </c>
      <c r="E24" s="30"/>
      <c r="F24" s="35" t="s">
        <v>30</v>
      </c>
      <c r="G24" s="32">
        <v>2000000</v>
      </c>
      <c r="H24" s="36">
        <f>G24</f>
        <v>2000000</v>
      </c>
      <c r="I24" s="3"/>
    </row>
    <row r="25" spans="1:9" x14ac:dyDescent="0.25">
      <c r="A25" s="16" t="s">
        <v>31</v>
      </c>
      <c r="B25" s="17"/>
      <c r="C25" s="17"/>
      <c r="D25" s="17"/>
      <c r="E25" s="17"/>
      <c r="F25" s="17"/>
      <c r="G25" s="18"/>
      <c r="H25" s="34">
        <f>H24</f>
        <v>2000000</v>
      </c>
      <c r="I25" s="3"/>
    </row>
    <row r="26" spans="1:9" x14ac:dyDescent="0.25">
      <c r="A26" s="37"/>
      <c r="B26" s="17"/>
      <c r="C26" s="17"/>
      <c r="D26" s="17"/>
      <c r="E26" s="17"/>
      <c r="F26" s="17"/>
      <c r="G26" s="18"/>
      <c r="H26" s="27"/>
      <c r="I26" s="3"/>
    </row>
    <row r="27" spans="1:9" x14ac:dyDescent="0.25">
      <c r="A27" s="13">
        <v>4</v>
      </c>
      <c r="B27" s="16" t="s">
        <v>32</v>
      </c>
      <c r="C27" s="17"/>
      <c r="D27" s="17"/>
      <c r="E27" s="17"/>
      <c r="F27" s="17"/>
      <c r="G27" s="17"/>
      <c r="H27" s="18"/>
      <c r="I27" s="3"/>
    </row>
    <row r="28" spans="1:9" x14ac:dyDescent="0.25">
      <c r="A28" s="29"/>
      <c r="B28" s="30" t="s">
        <v>33</v>
      </c>
      <c r="C28" s="38">
        <v>0.35</v>
      </c>
      <c r="D28" s="39">
        <v>0.11</v>
      </c>
      <c r="E28" s="30"/>
      <c r="F28" s="40">
        <f>((H14+H21+H25)*C28)</f>
        <v>25984000</v>
      </c>
      <c r="G28" s="41"/>
      <c r="H28" s="36">
        <f>F28</f>
        <v>25984000</v>
      </c>
      <c r="I28" s="3"/>
    </row>
    <row r="29" spans="1:9" x14ac:dyDescent="0.25">
      <c r="A29" s="16" t="s">
        <v>34</v>
      </c>
      <c r="B29" s="17"/>
      <c r="C29" s="17"/>
      <c r="D29" s="17"/>
      <c r="E29" s="17"/>
      <c r="F29" s="17"/>
      <c r="G29" s="18"/>
      <c r="H29" s="42"/>
      <c r="I29" s="3"/>
    </row>
    <row r="30" spans="1:9" x14ac:dyDescent="0.25">
      <c r="A30" s="43"/>
      <c r="B30" s="17"/>
      <c r="C30" s="17"/>
      <c r="D30" s="17"/>
      <c r="E30" s="44" t="s">
        <v>35</v>
      </c>
      <c r="F30" s="12"/>
      <c r="G30" s="45">
        <f>H14+H21+H25+H29+F28</f>
        <v>100224000</v>
      </c>
      <c r="H30" s="18"/>
      <c r="I30" s="3"/>
    </row>
    <row r="31" spans="1:9" x14ac:dyDescent="0.25">
      <c r="A31" s="3"/>
      <c r="B31" s="3"/>
      <c r="C31" s="3"/>
      <c r="D31" s="3"/>
      <c r="E31" s="3"/>
      <c r="F31" s="3"/>
      <c r="G31" s="3"/>
      <c r="H31" s="3"/>
      <c r="I31" s="3"/>
    </row>
    <row r="32" spans="1:9" x14ac:dyDescent="0.25">
      <c r="A32" s="3" t="s">
        <v>36</v>
      </c>
      <c r="B32" s="3" t="s">
        <v>37</v>
      </c>
      <c r="C32" s="3"/>
      <c r="D32" s="3"/>
      <c r="E32" s="3"/>
      <c r="F32" s="3"/>
      <c r="G32" s="3"/>
      <c r="H32" s="3"/>
      <c r="I32" s="3"/>
    </row>
    <row r="33" spans="1:9" x14ac:dyDescent="0.25">
      <c r="A33" s="3"/>
      <c r="B33" s="3"/>
      <c r="C33" s="3"/>
      <c r="D33" s="3"/>
      <c r="E33" s="3"/>
      <c r="F33" s="3"/>
      <c r="G33" s="3"/>
      <c r="H33" s="3"/>
      <c r="I33" s="3"/>
    </row>
    <row r="34" spans="1:9" x14ac:dyDescent="0.25">
      <c r="A34" s="3"/>
      <c r="B34" s="3"/>
      <c r="C34" s="3"/>
      <c r="D34" s="3"/>
      <c r="E34" s="3"/>
      <c r="F34" s="3"/>
      <c r="G34" s="3"/>
      <c r="H34" s="3"/>
      <c r="I34" s="3"/>
    </row>
    <row r="35" spans="1:9" x14ac:dyDescent="0.25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25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25">
      <c r="A37" s="3"/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3"/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3"/>
      <c r="B39" s="3"/>
      <c r="C39" s="3"/>
      <c r="D39" s="3"/>
      <c r="E39" s="3"/>
      <c r="F39" s="3"/>
      <c r="G39" s="3"/>
      <c r="H39" s="3"/>
      <c r="I39" s="3"/>
    </row>
    <row r="40" spans="1:9" x14ac:dyDescent="0.25">
      <c r="A40" s="3"/>
      <c r="B40" s="3"/>
      <c r="C40" s="3"/>
      <c r="D40" s="3"/>
      <c r="E40" s="3"/>
      <c r="F40" s="3"/>
      <c r="G40" s="3"/>
      <c r="H40" s="3"/>
      <c r="I40" s="3"/>
    </row>
    <row r="41" spans="1:9" x14ac:dyDescent="0.25">
      <c r="A41" s="3"/>
      <c r="B41" s="3"/>
      <c r="C41" s="3"/>
      <c r="D41" s="3"/>
      <c r="E41" s="3"/>
      <c r="F41" s="3"/>
      <c r="G41" s="3"/>
      <c r="H41" s="3"/>
      <c r="I41" s="3"/>
    </row>
    <row r="42" spans="1:9" x14ac:dyDescent="0.25">
      <c r="A42" s="3"/>
      <c r="B42" s="3"/>
      <c r="C42" s="3"/>
      <c r="D42" s="3"/>
      <c r="E42" s="3"/>
      <c r="F42" s="3"/>
      <c r="G42" s="3"/>
      <c r="H42" s="3"/>
      <c r="I42" s="3"/>
    </row>
    <row r="43" spans="1:9" x14ac:dyDescent="0.25">
      <c r="A43" s="3"/>
      <c r="B43" s="3"/>
      <c r="C43" s="3"/>
      <c r="D43" s="3"/>
      <c r="E43" s="3"/>
      <c r="F43" s="3"/>
      <c r="G43" s="3"/>
      <c r="H43" s="3"/>
      <c r="I43" s="3"/>
    </row>
    <row r="44" spans="1:9" x14ac:dyDescent="0.25">
      <c r="A44" s="3"/>
      <c r="B44" s="3"/>
      <c r="C44" s="3"/>
      <c r="D44" s="3"/>
      <c r="E44" s="3"/>
      <c r="F44" s="3"/>
      <c r="G44" s="3"/>
      <c r="H44" s="3"/>
      <c r="I44" s="3"/>
    </row>
    <row r="45" spans="1:9" x14ac:dyDescent="0.25">
      <c r="A45" s="3"/>
      <c r="B45" s="3"/>
      <c r="C45" s="3"/>
      <c r="D45" s="3"/>
      <c r="E45" s="3"/>
      <c r="F45" s="3"/>
      <c r="G45" s="3"/>
      <c r="H45" s="3"/>
      <c r="I45" s="3"/>
    </row>
    <row r="46" spans="1:9" x14ac:dyDescent="0.25">
      <c r="A46" s="3"/>
      <c r="B46" s="3"/>
      <c r="C46" s="3"/>
      <c r="D46" s="3"/>
      <c r="E46" s="3"/>
      <c r="F46" s="3"/>
      <c r="G46" s="3"/>
      <c r="H46" s="3"/>
      <c r="I46" s="3"/>
    </row>
    <row r="47" spans="1:9" x14ac:dyDescent="0.25">
      <c r="A47" s="3"/>
      <c r="B47" s="3"/>
      <c r="C47" s="3"/>
      <c r="D47" s="3"/>
      <c r="E47" s="3"/>
      <c r="F47" s="3"/>
      <c r="G47" s="3"/>
      <c r="H47" s="3"/>
      <c r="I47" s="3"/>
    </row>
    <row r="48" spans="1:9" x14ac:dyDescent="0.25">
      <c r="A48" s="3"/>
      <c r="B48" s="3"/>
      <c r="C48" s="3"/>
      <c r="D48" s="3"/>
      <c r="E48" s="3"/>
      <c r="F48" s="3"/>
      <c r="G48" s="3"/>
      <c r="H48" s="3"/>
      <c r="I48" s="3"/>
    </row>
    <row r="49" spans="1:9" x14ac:dyDescent="0.25">
      <c r="A49" s="3"/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3"/>
      <c r="B50" s="3"/>
      <c r="C50" s="3"/>
      <c r="D50" s="3"/>
      <c r="E50" s="3"/>
      <c r="F50" s="3"/>
      <c r="G50" s="3"/>
      <c r="H50" s="3"/>
      <c r="I50" s="3"/>
    </row>
    <row r="51" spans="1:9" x14ac:dyDescent="0.25">
      <c r="A51" s="3"/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3"/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3"/>
      <c r="B53" s="3"/>
      <c r="C53" s="3"/>
      <c r="D53" s="3"/>
      <c r="E53" s="3"/>
      <c r="F53" s="3"/>
      <c r="G53" s="3"/>
      <c r="H53" s="3"/>
      <c r="I53" s="3"/>
    </row>
    <row r="54" spans="1:9" x14ac:dyDescent="0.25">
      <c r="A54" s="3"/>
      <c r="B54" s="3"/>
      <c r="C54" s="3"/>
      <c r="D54" s="3"/>
      <c r="E54" s="3"/>
      <c r="F54" s="3"/>
      <c r="G54" s="3"/>
      <c r="H54" s="3"/>
      <c r="I54" s="3"/>
    </row>
    <row r="55" spans="1:9" x14ac:dyDescent="0.25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25">
      <c r="A56" s="3"/>
      <c r="B56" s="3"/>
      <c r="C56" s="3"/>
      <c r="D56" s="3"/>
      <c r="E56" s="3"/>
      <c r="F56" s="3"/>
      <c r="G56" s="3"/>
      <c r="H56" s="3"/>
      <c r="I56" s="3"/>
    </row>
    <row r="57" spans="1:9" x14ac:dyDescent="0.25">
      <c r="A57" s="3"/>
      <c r="B57" s="3"/>
      <c r="C57" s="3"/>
      <c r="D57" s="3"/>
      <c r="E57" s="3"/>
      <c r="F57" s="3"/>
      <c r="G57" s="3"/>
      <c r="H57" s="3"/>
      <c r="I57" s="3"/>
    </row>
    <row r="58" spans="1:9" x14ac:dyDescent="0.25">
      <c r="A58" s="3"/>
      <c r="B58" s="3"/>
      <c r="C58" s="3"/>
      <c r="D58" s="3"/>
      <c r="E58" s="3"/>
      <c r="F58" s="3"/>
      <c r="G58" s="3"/>
      <c r="H58" s="3"/>
      <c r="I58" s="3"/>
    </row>
    <row r="59" spans="1:9" x14ac:dyDescent="0.25">
      <c r="A59" s="3"/>
      <c r="B59" s="3"/>
      <c r="C59" s="3"/>
      <c r="D59" s="3"/>
      <c r="E59" s="3"/>
      <c r="F59" s="3"/>
      <c r="G59" s="3"/>
      <c r="H59" s="3"/>
      <c r="I59" s="3"/>
    </row>
    <row r="60" spans="1:9" x14ac:dyDescent="0.25">
      <c r="A60" s="3"/>
      <c r="B60" s="3"/>
      <c r="C60" s="3"/>
      <c r="D60" s="3"/>
      <c r="E60" s="3"/>
      <c r="F60" s="3"/>
      <c r="G60" s="3"/>
      <c r="H60" s="3"/>
      <c r="I60" s="3"/>
    </row>
    <row r="61" spans="1:9" x14ac:dyDescent="0.25">
      <c r="A61" s="3"/>
      <c r="B61" s="3"/>
      <c r="C61" s="3"/>
      <c r="D61" s="3"/>
      <c r="E61" s="3"/>
      <c r="F61" s="3"/>
      <c r="G61" s="3"/>
      <c r="H61" s="3"/>
      <c r="I61" s="3"/>
    </row>
    <row r="62" spans="1:9" x14ac:dyDescent="0.25">
      <c r="A62" s="3"/>
      <c r="B62" s="3"/>
      <c r="C62" s="3"/>
      <c r="D62" s="3"/>
      <c r="E62" s="3"/>
      <c r="F62" s="3"/>
      <c r="G62" s="3"/>
      <c r="H62" s="3"/>
      <c r="I62" s="3"/>
    </row>
    <row r="63" spans="1:9" x14ac:dyDescent="0.25">
      <c r="A63" s="3"/>
      <c r="B63" s="3"/>
      <c r="C63" s="3"/>
      <c r="D63" s="3"/>
      <c r="E63" s="3"/>
      <c r="F63" s="3"/>
      <c r="G63" s="3"/>
      <c r="H63" s="3"/>
      <c r="I63" s="3"/>
    </row>
    <row r="64" spans="1:9" x14ac:dyDescent="0.25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5">
      <c r="A65" s="3"/>
      <c r="B65" s="3"/>
      <c r="C65" s="3"/>
      <c r="D65" s="3"/>
      <c r="E65" s="3"/>
      <c r="F65" s="3"/>
      <c r="G65" s="3"/>
      <c r="H65" s="3"/>
      <c r="I65" s="3"/>
    </row>
  </sheetData>
  <mergeCells count="20">
    <mergeCell ref="A25:G25"/>
    <mergeCell ref="A26:G26"/>
    <mergeCell ref="B27:H27"/>
    <mergeCell ref="A29:G29"/>
    <mergeCell ref="A30:D30"/>
    <mergeCell ref="E30:F30"/>
    <mergeCell ref="G30:H30"/>
    <mergeCell ref="E7:F7"/>
    <mergeCell ref="B8:H8"/>
    <mergeCell ref="A14:G14"/>
    <mergeCell ref="B16:H16"/>
    <mergeCell ref="A21:G21"/>
    <mergeCell ref="B23:H23"/>
    <mergeCell ref="A1:H1"/>
    <mergeCell ref="A2:H2"/>
    <mergeCell ref="A3:H3"/>
    <mergeCell ref="A5:F5"/>
    <mergeCell ref="G5:H5"/>
    <mergeCell ref="A6:F6"/>
    <mergeCell ref="G6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2025-08-30T02:21:13Z</dcterms:created>
  <dcterms:modified xsi:type="dcterms:W3CDTF">2025-08-30T06:13:59Z</dcterms:modified>
</cp:coreProperties>
</file>