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/Tf8C2+Wod7ObzTgI+b1b1qGvnunywFxYZ/VkOV15Qs="/>
    </ext>
  </extLst>
</workbook>
</file>

<file path=xl/sharedStrings.xml><?xml version="1.0" encoding="utf-8"?>
<sst xmlns="http://schemas.openxmlformats.org/spreadsheetml/2006/main" count="39" uniqueCount="30">
  <si>
    <t xml:space="preserve">Rencana Anggaran Belanja (RAB)
IRWAN JUAL KRUPUK </t>
  </si>
  <si>
    <t xml:space="preserve">Nama Relawan: </t>
  </si>
  <si>
    <t>Saeful</t>
  </si>
  <si>
    <t>Tanggal Assessment :</t>
  </si>
  <si>
    <t>18-des-2024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</si>
  <si>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</si>
  <si>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</si>
  <si>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</si>
  <si>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</si>
  <si>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</si>
  <si>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</si>
  <si>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</si>
  <si>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(Sesuaikan dengan program)</t>
  </si>
  <si>
    <t xml:space="preserve">Sembako </t>
  </si>
  <si>
    <t>kali</t>
  </si>
  <si>
    <t>org</t>
  </si>
  <si>
    <t>Santunan</t>
  </si>
  <si>
    <t>modal usaha</t>
  </si>
  <si>
    <t>Kali</t>
  </si>
  <si>
    <t>Jumlah</t>
  </si>
  <si>
    <t>B. Biaya Pelaksanaan Program (Untuk sosok lainnya)</t>
  </si>
  <si>
    <t>santunan untuk penerima manfaat lainnya</t>
  </si>
  <si>
    <t>orang</t>
  </si>
  <si>
    <t>B. Operasional yayasan</t>
  </si>
  <si>
    <t>Transportasi</t>
  </si>
  <si>
    <t>kelegkapan dokumentasi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</si>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</sst>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6">
    <font>
      <sz val="11.0"/>
      <color theme="1"/>
      <name val="Calibri"/>
      <scheme val="minor"/>
    </font>
    <font>
      <b/>
      <sz val="14.0"/>
      <color rgb="FF000000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color theme="1"/>
      <name val="Calibri"/>
    </font>
    <font>
      <color theme="1"/>
      <name val="Calibri"/>
    </font>
    <font>
      <i/>
      <sz val="10.0"/>
      <color theme="1"/>
      <name val="Calibri"/>
    </font>
    <font>
      <sz val="10.0"/>
      <color rgb="FF000000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1.0"/>
      <color theme="1"/>
      <name val="Arial"/>
    </font>
    <font>
      <b/>
      <sz val="12.0"/>
      <color theme="1"/>
      <name val="Calibri"/>
    </font>
    <font>
      <sz val="10.0"/>
      <color theme="1"/>
      <name val="Arial"/>
    </font>
    <font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Border="1" applyFont="1"/>
    <xf borderId="4" fillId="0" fontId="7" numFmtId="0" xfId="0" applyAlignment="1" applyBorder="1" applyFont="1">
      <alignment horizontal="right" readingOrder="0"/>
    </xf>
    <xf borderId="4" fillId="0" fontId="7" numFmtId="0" xfId="0" applyAlignment="1" applyBorder="1" applyFont="1">
      <alignment horizontal="right" shrinkToFit="0" wrapText="1"/>
    </xf>
    <xf borderId="4" fillId="0" fontId="7" numFmtId="0" xfId="0" applyAlignment="1" applyBorder="1" applyFont="1">
      <alignment horizontal="right"/>
    </xf>
    <xf borderId="4" fillId="0" fontId="6" numFmtId="0" xfId="0" applyBorder="1" applyFont="1"/>
    <xf borderId="4" fillId="0" fontId="6" numFmtId="164" xfId="0" applyAlignment="1" applyBorder="1" applyFont="1" applyNumberFormat="1">
      <alignment readingOrder="0"/>
    </xf>
    <xf borderId="4" fillId="0" fontId="5" numFmtId="164" xfId="0" applyAlignment="1" applyBorder="1" applyFont="1" applyNumberFormat="1">
      <alignment horizontal="left" vertical="center"/>
    </xf>
    <xf borderId="1" fillId="0" fontId="6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11" fillId="0" fontId="5" numFmtId="164" xfId="0" applyAlignment="1" applyBorder="1" applyFont="1" applyNumberFormat="1">
      <alignment horizontal="left" vertical="center"/>
    </xf>
    <xf borderId="12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5" numFmtId="0" xfId="0" applyAlignment="1" applyBorder="1" applyFont="1">
      <alignment vertical="center"/>
    </xf>
    <xf borderId="4" fillId="0" fontId="9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11" fillId="0" fontId="8" numFmtId="164" xfId="0" applyAlignment="1" applyBorder="1" applyFont="1" applyNumberFormat="1">
      <alignment horizontal="left" vertical="center"/>
    </xf>
    <xf borderId="1" fillId="0" fontId="5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vertical="center"/>
    </xf>
    <xf borderId="11" fillId="0" fontId="9" numFmtId="0" xfId="0" applyAlignment="1" applyBorder="1" applyFont="1">
      <alignment horizontal="right" shrinkToFit="0" vertical="center" wrapText="1"/>
    </xf>
    <xf borderId="11" fillId="0" fontId="8" numFmtId="0" xfId="0" applyAlignment="1" applyBorder="1" applyFont="1">
      <alignment vertical="center"/>
    </xf>
    <xf borderId="4" fillId="0" fontId="10" numFmtId="0" xfId="0" applyBorder="1" applyFont="1"/>
    <xf borderId="5" fillId="0" fontId="11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vertical="center"/>
    </xf>
    <xf borderId="0" fillId="0" fontId="10" numFmtId="164" xfId="0" applyFont="1" applyNumberFormat="1"/>
    <xf borderId="4" fillId="3" fontId="12" numFmtId="0" xfId="0" applyBorder="1" applyFill="1" applyFont="1"/>
    <xf borderId="5" fillId="0" fontId="13" numFmtId="0" xfId="0" applyAlignment="1" applyBorder="1" applyFont="1">
      <alignment shrinkToFit="0" wrapText="1"/>
    </xf>
    <xf borderId="4" fillId="0" fontId="6" numFmtId="0" xfId="0" applyAlignment="1" applyBorder="1" applyFont="1">
      <alignment readingOrder="0" vertical="bottom"/>
    </xf>
    <xf borderId="4" fillId="0" fontId="7" numFmtId="164" xfId="0" applyBorder="1" applyFont="1" applyNumberFormat="1"/>
    <xf borderId="4" fillId="0" fontId="10" numFmtId="0" xfId="0" applyAlignment="1" applyBorder="1" applyFont="1">
      <alignment horizontal="right" vertical="bottom"/>
    </xf>
    <xf borderId="4" fillId="0" fontId="12" numFmtId="0" xfId="0" applyAlignment="1" applyBorder="1" applyFont="1">
      <alignment vertical="bottom"/>
    </xf>
    <xf borderId="4" fillId="0" fontId="12" numFmtId="0" xfId="0" applyBorder="1" applyFont="1"/>
    <xf borderId="4" fillId="0" fontId="12" numFmtId="164" xfId="0" applyBorder="1" applyFont="1" applyNumberFormat="1"/>
    <xf borderId="5" fillId="0" fontId="11" numFmtId="0" xfId="0" applyAlignment="1" applyBorder="1" applyFont="1">
      <alignment shrinkToFit="0" wrapText="1"/>
    </xf>
    <xf borderId="4" fillId="0" fontId="7" numFmtId="164" xfId="0" applyAlignment="1" applyBorder="1" applyFont="1" applyNumberFormat="1">
      <alignment horizontal="right"/>
    </xf>
    <xf borderId="4" fillId="3" fontId="12" numFmtId="164" xfId="0" applyBorder="1" applyFont="1" applyNumberFormat="1"/>
    <xf borderId="5" fillId="0" fontId="13" numFmtId="0" xfId="0" applyAlignment="1" applyBorder="1" applyFont="1">
      <alignment readingOrder="0" shrinkToFit="0" wrapText="1"/>
    </xf>
    <xf borderId="0" fillId="0" fontId="14" numFmtId="164" xfId="0" applyFont="1" applyNumberFormat="1"/>
    <xf borderId="4" fillId="0" fontId="7" numFmtId="0" xfId="0" applyAlignment="1" applyBorder="1" applyFont="1">
      <alignment horizontal="center" shrinkToFit="0" wrapText="1"/>
    </xf>
    <xf borderId="4" fillId="0" fontId="7" numFmtId="164" xfId="0" applyAlignment="1" applyBorder="1" applyFont="1" applyNumberFormat="1">
      <alignment horizontal="right" readingOrder="0"/>
    </xf>
    <xf borderId="4" fillId="0" fontId="6" numFmtId="0" xfId="0" applyAlignment="1" applyBorder="1" applyFont="1">
      <alignment readingOrder="0"/>
    </xf>
    <xf borderId="4" fillId="0" fontId="7" numFmtId="4" xfId="0" applyAlignment="1" applyBorder="1" applyFont="1" applyNumberFormat="1">
      <alignment horizontal="right" readingOrder="0"/>
    </xf>
    <xf borderId="4" fillId="0" fontId="7" numFmtId="9" xfId="0" applyAlignment="1" applyBorder="1" applyFont="1" applyNumberFormat="1">
      <alignment horizontal="center" shrinkToFit="0" wrapText="1"/>
    </xf>
    <xf borderId="4" fillId="0" fontId="12" numFmtId="9" xfId="0" applyBorder="1" applyFont="1" applyNumberFormat="1"/>
    <xf borderId="4" fillId="3" fontId="7" numFmtId="164" xfId="0" applyAlignment="1" applyBorder="1" applyFont="1" applyNumberFormat="1">
      <alignment horizontal="right"/>
    </xf>
    <xf borderId="4" fillId="0" fontId="7" numFmtId="0" xfId="0" applyBorder="1" applyFont="1"/>
    <xf borderId="5" fillId="4" fontId="15" numFmtId="9" xfId="0" applyAlignment="1" applyBorder="1" applyFill="1" applyFont="1" applyNumberFormat="1">
      <alignment horizontal="center"/>
    </xf>
    <xf borderId="5" fillId="3" fontId="7" numFmtId="9" xfId="0" applyAlignment="1" applyBorder="1" applyFont="1" applyNumberFormat="1">
      <alignment horizontal="center" shrinkToFit="0" wrapText="1"/>
    </xf>
    <xf borderId="0" fillId="0" fontId="10" numFmtId="3" xfId="0" applyFont="1" applyNumberFormat="1"/>
    <xf borderId="4" fillId="0" fontId="12" numFmtId="0" xfId="0" applyBorder="1" applyFont="1"/>
    <xf borderId="5" fillId="4" fontId="12" numFmtId="9" xfId="0" applyBorder="1" applyFont="1" applyNumberFormat="1"/>
    <xf borderId="4" fillId="3" fontId="12" numFmtId="0" xfId="0" applyBorder="1" applyFont="1"/>
    <xf borderId="5" fillId="0" fontId="12" numFmtId="0" xfId="0" applyBorder="1" applyFont="1"/>
    <xf borderId="5" fillId="0" fontId="11" numFmtId="0" xfId="0" applyAlignment="1" applyBorder="1" applyFont="1">
      <alignment shrinkToFit="0" wrapText="1"/>
    </xf>
    <xf borderId="5" fillId="0" fontId="1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4.0"/>
    <col customWidth="1" min="3" max="3" width="10.57"/>
    <col customWidth="1" min="4" max="4" width="8.71"/>
    <col customWidth="1" min="5" max="5" width="36.71"/>
    <col customWidth="1" min="6" max="6" width="12.14"/>
    <col customWidth="1" min="7" max="7" width="22.14"/>
    <col customWidth="1" min="8" max="8" width="22.57"/>
    <col customWidth="1" min="9" max="9" width="15.86"/>
    <col customWidth="1" min="10" max="26" width="8.71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27.75" customHeight="1">
      <c r="A2" s="8"/>
      <c r="B2" s="9"/>
      <c r="C2" s="9"/>
      <c r="D2" s="10"/>
      <c r="E2" s="4" t="s">
        <v>3</v>
      </c>
      <c r="F2" s="11" t="s">
        <v>4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5</v>
      </c>
      <c r="B4" s="13" t="s">
        <v>6</v>
      </c>
      <c r="C4" s="13" t="s">
        <v>7</v>
      </c>
      <c r="D4" s="13" t="s">
        <v>8</v>
      </c>
      <c r="E4" s="14" t="s">
        <v>9</v>
      </c>
      <c r="F4" s="7"/>
      <c r="G4" s="13" t="s">
        <v>10</v>
      </c>
      <c r="H4" s="13" t="s">
        <v>11</v>
      </c>
    </row>
    <row r="5">
      <c r="A5" s="15" t="s">
        <v>12</v>
      </c>
      <c r="B5" s="6"/>
      <c r="C5" s="6"/>
      <c r="D5" s="6"/>
      <c r="E5" s="6"/>
      <c r="F5" s="6"/>
      <c r="G5" s="6"/>
      <c r="H5" s="7"/>
    </row>
    <row r="6">
      <c r="A6" s="16">
        <v>1.0</v>
      </c>
      <c r="B6" s="17" t="s">
        <v>13</v>
      </c>
      <c r="C6" s="18">
        <v>24.0</v>
      </c>
      <c r="D6" s="19" t="s">
        <v>14</v>
      </c>
      <c r="E6" s="20">
        <v>1.0</v>
      </c>
      <c r="F6" s="21" t="s">
        <v>15</v>
      </c>
      <c r="G6" s="22">
        <v>1200000.0</v>
      </c>
      <c r="H6" s="23">
        <f t="shared" ref="H6:H10" si="1">G6*E6*C6</f>
        <v>28800000</v>
      </c>
    </row>
    <row r="7">
      <c r="A7" s="16">
        <v>2.0</v>
      </c>
      <c r="B7" s="24" t="s">
        <v>16</v>
      </c>
      <c r="C7" s="18">
        <v>24.0</v>
      </c>
      <c r="D7" s="19" t="s">
        <v>14</v>
      </c>
      <c r="E7" s="18">
        <v>1.0</v>
      </c>
      <c r="F7" s="21" t="s">
        <v>15</v>
      </c>
      <c r="G7" s="22">
        <v>2550000.0</v>
      </c>
      <c r="H7" s="23">
        <f t="shared" si="1"/>
        <v>61200000</v>
      </c>
    </row>
    <row r="8">
      <c r="A8" s="16">
        <v>3.0</v>
      </c>
      <c r="B8" s="25" t="s">
        <v>17</v>
      </c>
      <c r="C8" s="18">
        <v>1.0</v>
      </c>
      <c r="D8" s="19" t="s">
        <v>18</v>
      </c>
      <c r="E8" s="18">
        <v>1.0</v>
      </c>
      <c r="F8" s="21" t="s">
        <v>15</v>
      </c>
      <c r="G8" s="22">
        <v>1.0E7</v>
      </c>
      <c r="H8" s="26">
        <f t="shared" si="1"/>
        <v>10000000</v>
      </c>
    </row>
    <row r="9">
      <c r="A9" s="27">
        <v>4.0</v>
      </c>
      <c r="B9" s="28"/>
      <c r="C9" s="29"/>
      <c r="D9" s="30"/>
      <c r="E9" s="31"/>
      <c r="F9" s="32"/>
      <c r="G9" s="33"/>
      <c r="H9" s="26">
        <f t="shared" si="1"/>
        <v>0</v>
      </c>
    </row>
    <row r="10">
      <c r="A10" s="34">
        <v>5.0</v>
      </c>
      <c r="B10" s="28"/>
      <c r="C10" s="35"/>
      <c r="D10" s="36"/>
      <c r="E10" s="35"/>
      <c r="F10" s="37"/>
      <c r="G10" s="33"/>
      <c r="H10" s="26">
        <f t="shared" si="1"/>
        <v>0</v>
      </c>
    </row>
    <row r="11">
      <c r="A11" s="34">
        <v>6.0</v>
      </c>
      <c r="B11" s="38"/>
      <c r="C11" s="38"/>
      <c r="D11" s="38"/>
      <c r="E11" s="38"/>
      <c r="F11" s="38"/>
      <c r="G11" s="38"/>
      <c r="H11" s="38"/>
    </row>
    <row r="12">
      <c r="A12" s="39" t="s">
        <v>19</v>
      </c>
      <c r="B12" s="6"/>
      <c r="C12" s="6"/>
      <c r="D12" s="6"/>
      <c r="E12" s="6"/>
      <c r="F12" s="6"/>
      <c r="G12" s="7"/>
      <c r="H12" s="40">
        <f>SUM(H6:H11)</f>
        <v>100000000</v>
      </c>
      <c r="I12" s="41"/>
    </row>
    <row r="13">
      <c r="A13" s="42"/>
      <c r="B13" s="42"/>
      <c r="C13" s="42"/>
      <c r="D13" s="42"/>
      <c r="E13" s="42"/>
      <c r="F13" s="42"/>
      <c r="G13" s="42"/>
      <c r="H13" s="42"/>
    </row>
    <row r="14">
      <c r="A14" s="43" t="s">
        <v>20</v>
      </c>
      <c r="B14" s="6"/>
      <c r="C14" s="6"/>
      <c r="D14" s="6"/>
      <c r="E14" s="6"/>
      <c r="F14" s="6"/>
      <c r="G14" s="6"/>
      <c r="H14" s="7"/>
    </row>
    <row r="15" ht="15.75" customHeight="1">
      <c r="A15" s="19">
        <v>1.0</v>
      </c>
      <c r="B15" s="44" t="s">
        <v>21</v>
      </c>
      <c r="C15" s="20">
        <v>1.0</v>
      </c>
      <c r="D15" s="19" t="s">
        <v>18</v>
      </c>
      <c r="E15" s="18">
        <v>40.0</v>
      </c>
      <c r="F15" s="21" t="s">
        <v>22</v>
      </c>
      <c r="G15" s="22">
        <v>500000.0</v>
      </c>
      <c r="H15" s="45">
        <f>G15*E15*C15</f>
        <v>20000000</v>
      </c>
    </row>
    <row r="16" ht="15.75" customHeight="1">
      <c r="A16" s="46">
        <v>2.0</v>
      </c>
      <c r="B16" s="47"/>
      <c r="C16" s="47"/>
      <c r="D16" s="48"/>
      <c r="E16" s="47"/>
      <c r="F16" s="48"/>
      <c r="G16" s="49"/>
      <c r="H16" s="49"/>
    </row>
    <row r="17" ht="15.75" customHeight="1">
      <c r="A17" s="50" t="s">
        <v>19</v>
      </c>
      <c r="B17" s="6"/>
      <c r="C17" s="6"/>
      <c r="D17" s="6"/>
      <c r="E17" s="6"/>
      <c r="F17" s="6"/>
      <c r="G17" s="7"/>
      <c r="H17" s="51">
        <f>sum(H15:H16)</f>
        <v>20000000</v>
      </c>
    </row>
    <row r="18" ht="15.75" customHeight="1">
      <c r="A18" s="42"/>
      <c r="B18" s="42"/>
      <c r="C18" s="42"/>
      <c r="D18" s="42"/>
      <c r="E18" s="42"/>
      <c r="F18" s="42"/>
      <c r="G18" s="42"/>
      <c r="H18" s="52"/>
      <c r="I18" s="41"/>
    </row>
    <row r="19" ht="15.75" customHeight="1">
      <c r="A19" s="53" t="s">
        <v>23</v>
      </c>
      <c r="B19" s="6"/>
      <c r="C19" s="6"/>
      <c r="D19" s="6"/>
      <c r="E19" s="6"/>
      <c r="F19" s="6"/>
      <c r="G19" s="6"/>
      <c r="H19" s="7"/>
      <c r="I19" s="54"/>
    </row>
    <row r="20" ht="15.75" customHeight="1">
      <c r="A20" s="19">
        <v>1.0</v>
      </c>
      <c r="B20" s="21" t="s">
        <v>24</v>
      </c>
      <c r="C20" s="18">
        <v>24.0</v>
      </c>
      <c r="D20" s="55" t="s">
        <v>14</v>
      </c>
      <c r="E20" s="48"/>
      <c r="F20" s="48"/>
      <c r="G20" s="56">
        <v>820000.0</v>
      </c>
      <c r="H20" s="51">
        <f t="shared" ref="H20:H21" si="2">G20*C20</f>
        <v>19680000</v>
      </c>
    </row>
    <row r="21" ht="15.75" customHeight="1">
      <c r="A21" s="19">
        <v>2.0</v>
      </c>
      <c r="B21" s="57" t="s">
        <v>25</v>
      </c>
      <c r="C21" s="58">
        <v>2.0</v>
      </c>
      <c r="D21" s="59" t="s">
        <v>14</v>
      </c>
      <c r="E21" s="60"/>
      <c r="F21" s="48"/>
      <c r="G21" s="56">
        <v>160000.0</v>
      </c>
      <c r="H21" s="51">
        <f t="shared" si="2"/>
        <v>320000</v>
      </c>
    </row>
    <row r="22" ht="15.75" customHeight="1">
      <c r="A22" s="48"/>
      <c r="B22" s="48"/>
      <c r="C22" s="60"/>
      <c r="D22" s="60"/>
      <c r="E22" s="48"/>
      <c r="F22" s="48"/>
      <c r="G22" s="49"/>
      <c r="H22" s="49"/>
    </row>
    <row r="23" ht="15.75" customHeight="1">
      <c r="A23" s="50" t="s">
        <v>19</v>
      </c>
      <c r="B23" s="6"/>
      <c r="C23" s="6"/>
      <c r="D23" s="6"/>
      <c r="E23" s="6"/>
      <c r="F23" s="6"/>
      <c r="G23" s="7"/>
      <c r="H23" s="51">
        <f>SUM(H20:H21)</f>
        <v>20000000</v>
      </c>
    </row>
    <row r="24" ht="15.75" customHeight="1">
      <c r="A24" s="42"/>
      <c r="B24" s="42"/>
      <c r="C24" s="42"/>
      <c r="D24" s="42"/>
      <c r="E24" s="42"/>
      <c r="F24" s="42"/>
      <c r="G24" s="61">
        <v>0.0</v>
      </c>
      <c r="H24" s="61">
        <v>0.0</v>
      </c>
    </row>
    <row r="25" ht="15.75" customHeight="1">
      <c r="A25" s="43" t="s">
        <v>26</v>
      </c>
      <c r="B25" s="6"/>
      <c r="C25" s="6"/>
      <c r="D25" s="6"/>
      <c r="E25" s="6"/>
      <c r="F25" s="6"/>
      <c r="G25" s="6"/>
      <c r="H25" s="7"/>
    </row>
    <row r="26" ht="15.75" customHeight="1">
      <c r="A26" s="19">
        <v>1.0</v>
      </c>
      <c r="B26" s="62" t="s">
        <v>27</v>
      </c>
      <c r="C26" s="63">
        <v>0.15</v>
      </c>
      <c r="D26" s="7"/>
      <c r="E26" s="64">
        <v>0.1</v>
      </c>
      <c r="F26" s="6"/>
      <c r="G26" s="7"/>
      <c r="H26" s="51">
        <f>(((H12+H17+H23)*C26)+E26)</f>
        <v>21000000.1</v>
      </c>
    </row>
    <row r="27" ht="15.75" customHeight="1">
      <c r="A27" s="19">
        <v>2.0</v>
      </c>
      <c r="B27" s="62" t="s">
        <v>28</v>
      </c>
      <c r="C27" s="63">
        <v>0.05</v>
      </c>
      <c r="D27" s="7"/>
      <c r="E27" s="42"/>
      <c r="F27" s="42"/>
      <c r="G27" s="52"/>
      <c r="H27" s="51">
        <f>((H12+H17+H23)*C27)</f>
        <v>7000000</v>
      </c>
      <c r="I27" s="65"/>
    </row>
    <row r="28" ht="15.75" customHeight="1">
      <c r="A28" s="66"/>
      <c r="B28" s="66"/>
      <c r="C28" s="67"/>
      <c r="D28" s="7"/>
      <c r="E28" s="68"/>
      <c r="F28" s="68"/>
      <c r="G28" s="52"/>
      <c r="H28" s="49"/>
    </row>
    <row r="29" ht="15.75" customHeight="1">
      <c r="A29" s="66"/>
      <c r="B29" s="66"/>
      <c r="C29" s="69"/>
      <c r="D29" s="7"/>
      <c r="E29" s="68"/>
      <c r="F29" s="68"/>
      <c r="G29" s="52"/>
      <c r="H29" s="49"/>
    </row>
    <row r="30" ht="15.75" customHeight="1">
      <c r="A30" s="70" t="s">
        <v>29</v>
      </c>
      <c r="B30" s="6"/>
      <c r="C30" s="6"/>
      <c r="D30" s="6"/>
      <c r="E30" s="6"/>
      <c r="F30" s="7"/>
      <c r="G30" s="49"/>
      <c r="H30" s="51">
        <f>SUM(H26:H27)</f>
        <v>28000000.1</v>
      </c>
    </row>
    <row r="31" ht="15.75" customHeight="1">
      <c r="A31" s="68"/>
      <c r="B31" s="68"/>
      <c r="C31" s="68"/>
      <c r="D31" s="68"/>
      <c r="E31" s="68"/>
      <c r="F31" s="68"/>
      <c r="G31" s="68"/>
      <c r="H31" s="68" t="str">
        <f>B8</f>
        <v>modal usaha</v>
      </c>
    </row>
    <row r="32" ht="15.75" customHeight="1">
      <c r="A32" s="69"/>
      <c r="B32" s="6"/>
      <c r="C32" s="6"/>
      <c r="D32" s="6"/>
      <c r="E32" s="7"/>
      <c r="F32" s="71" t="s">
        <v>11</v>
      </c>
      <c r="G32" s="7"/>
      <c r="H32" s="51">
        <f>SUM(H12,H17,H23,H30)</f>
        <v>168000000.1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0">
    <mergeCell ref="A1:D2"/>
    <mergeCell ref="F1:H1"/>
    <mergeCell ref="F2:H2"/>
    <mergeCell ref="A3:H3"/>
    <mergeCell ref="E4:F4"/>
    <mergeCell ref="A5:H5"/>
    <mergeCell ref="A12:G12"/>
    <mergeCell ref="C27:D27"/>
    <mergeCell ref="C28:D28"/>
    <mergeCell ref="C29:D29"/>
    <mergeCell ref="A30:F30"/>
    <mergeCell ref="A32:E32"/>
    <mergeCell ref="F32:G32"/>
    <mergeCell ref="A14:H14"/>
    <mergeCell ref="A17:G17"/>
    <mergeCell ref="A19:H19"/>
    <mergeCell ref="A23:G23"/>
    <mergeCell ref="A25:H25"/>
    <mergeCell ref="C26:D26"/>
    <mergeCell ref="E26:G2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2021-03-18T07:27:59Z</dcterms:created>
  <dc:creator>User</dc:creator>
</cp:coreProperties>
</file>